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720" activeTab="1"/>
  </bookViews>
  <sheets>
    <sheet name="Feuil1" sheetId="1" r:id="rId1"/>
    <sheet name="Feuil2" sheetId="2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<sst xmlns="http://schemas.openxmlformats.org/spreadsheetml/2006/main" count="194" uniqueCount="67">
  <si>
    <t>DERBY des VIEUX du SKI    -    LA TOUSSUIRE  2024</t>
  </si>
  <si>
    <t>TEMPS COMPENSES = TEMPS CHRONO + 40 -(AGE x 0,66)</t>
  </si>
  <si>
    <t>NOMS</t>
  </si>
  <si>
    <t>PRENOMS</t>
  </si>
  <si>
    <t>NAISSANCE</t>
  </si>
  <si>
    <t>AGE</t>
  </si>
  <si>
    <t>BONUS</t>
  </si>
  <si>
    <t>1ère Manche</t>
  </si>
  <si>
    <t>2éme Manche</t>
  </si>
  <si>
    <t>Temps de Référence</t>
  </si>
  <si>
    <t>Classement</t>
  </si>
  <si>
    <t>DOSSARD</t>
  </si>
  <si>
    <t>TEMPS SCRASH</t>
  </si>
  <si>
    <t>TEMPS COMPENSES</t>
  </si>
  <si>
    <t>DAMES</t>
  </si>
  <si>
    <t>VARENNE</t>
  </si>
  <si>
    <t>Sylviane</t>
  </si>
  <si>
    <t>LAMBERT</t>
  </si>
  <si>
    <t>Hélène</t>
  </si>
  <si>
    <t>CODURI</t>
  </si>
  <si>
    <t>Claudine</t>
  </si>
  <si>
    <t>EBY</t>
  </si>
  <si>
    <t>Marie-Laure</t>
  </si>
  <si>
    <t>MORCHIO</t>
  </si>
  <si>
    <t>Colette</t>
  </si>
  <si>
    <t>FRANCONIE</t>
  </si>
  <si>
    <t>Chantal</t>
  </si>
  <si>
    <t>BOURG</t>
  </si>
  <si>
    <t>Pascale</t>
  </si>
  <si>
    <t>1ére Manche</t>
  </si>
  <si>
    <t>2éme  Manche</t>
  </si>
  <si>
    <t>VULIN</t>
  </si>
  <si>
    <t>Michel</t>
  </si>
  <si>
    <t>RHEM</t>
  </si>
  <si>
    <t>Gilbert</t>
  </si>
  <si>
    <t>RICHAUD</t>
  </si>
  <si>
    <t>René</t>
  </si>
  <si>
    <t>ESPITALLIER</t>
  </si>
  <si>
    <t>Bernard</t>
  </si>
  <si>
    <t>LOMBARD</t>
  </si>
  <si>
    <t>MASELLA</t>
  </si>
  <si>
    <t>Roger</t>
  </si>
  <si>
    <t>PELOSSE</t>
  </si>
  <si>
    <t>Alain</t>
  </si>
  <si>
    <t>GOENVEC</t>
  </si>
  <si>
    <t>Jean-Denis</t>
  </si>
  <si>
    <t>MYSSE</t>
  </si>
  <si>
    <t>André</t>
  </si>
  <si>
    <t>BAIER</t>
  </si>
  <si>
    <t>Gabriel</t>
  </si>
  <si>
    <t>FUMEX</t>
  </si>
  <si>
    <t>PICQ</t>
  </si>
  <si>
    <t>Didier</t>
  </si>
  <si>
    <t>BŒUF</t>
  </si>
  <si>
    <t>TELMON</t>
  </si>
  <si>
    <t>SAUBLEN</t>
  </si>
  <si>
    <t>DURIF</t>
  </si>
  <si>
    <t>Philippe</t>
  </si>
  <si>
    <t>PONCET</t>
  </si>
  <si>
    <t>Fabrice</t>
  </si>
  <si>
    <t>HOMMES</t>
  </si>
  <si>
    <t>Temps de référence compensés</t>
  </si>
  <si>
    <t>Temps de Référence Compensés</t>
  </si>
  <si>
    <t>BARTHELEMY</t>
  </si>
  <si>
    <t>r</t>
  </si>
  <si>
    <t>CHRONO</t>
  </si>
  <si>
    <t>Jean-Alain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</si>
</sst>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rgb="FF00206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00206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6" xfId="0" applyFont="1" applyBorder="1"/>
    <xf numFmtId="0" fontId="2" fillId="0" borderId="4" xfId="0" applyFont="1" applyBorder="1"/>
    <xf numFmtId="14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2" fillId="0" borderId="11" xfId="0" applyFont="1" applyBorder="1"/>
    <xf numFmtId="14" fontId="0" fillId="0" borderId="11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/>
    <xf numFmtId="0" fontId="5" fillId="0" borderId="11" xfId="0" applyFont="1" applyBorder="1"/>
    <xf numFmtId="0" fontId="5" fillId="0" borderId="11" xfId="0" applyFon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3" xfId="0" applyNumberFormat="1" applyFont="1" applyBorder="1" applyAlignment="1">
      <alignment horizontal="center" vertical="center"/>
    </xf>
    <xf numFmtId="0" fontId="0" fillId="0" borderId="0" xfId="0" applyBorder="1"/>
    <xf numFmtId="0" fontId="5" fillId="0" borderId="4" xfId="0" applyFont="1" applyBorder="1" applyAlignment="1">
      <alignment horizontal="left"/>
    </xf>
    <xf numFmtId="0" fontId="7" fillId="0" borderId="4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2" fontId="0" fillId="0" borderId="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2" borderId="18" xfId="0" applyFill="1" applyBorder="1" applyAlignment="1">
      <alignment horizontal="center" vertical="center" wrapText="1"/>
    </xf>
    <xf numFmtId="0" fontId="5" fillId="0" borderId="5" xfId="0" applyFont="1" applyBorder="1"/>
    <xf numFmtId="0" fontId="5" fillId="0" borderId="19" xfId="0" applyFont="1" applyBorder="1"/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workbookViewId="0" topLeftCell="A1">
      <pane ySplit="6" topLeftCell="A24" activePane="bottomLeft" state="frozen"/>
      <selection pane="bottomLeft" activeCell="O26" sqref="O26"/>
    </sheetView>
  </sheetViews>
  <sheetFormatPr defaultColWidth="11.421875" defaultRowHeight="15"/>
  <cols>
    <col min="1" max="1" width="14.421875" style="0" customWidth="1"/>
    <col min="2" max="2" width="13.421875" style="0" customWidth="1"/>
    <col min="3" max="3" width="10.8515625" style="0" customWidth="1"/>
    <col min="4" max="4" width="8.00390625" style="0" customWidth="1"/>
    <col min="5" max="6" width="9.57421875" style="0" customWidth="1"/>
    <col min="11" max="11" width="1.421875" style="0" customWidth="1"/>
  </cols>
  <sheetData>
    <row r="1" spans="1:13" ht="38.25" customHeight="1" thickBot="1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8"/>
    </row>
    <row r="2" ht="12.75" customHeight="1"/>
    <row r="3" spans="1:6" ht="15">
      <c r="A3" s="79" t="s">
        <v>1</v>
      </c>
      <c r="B3" s="79"/>
      <c r="C3" s="79"/>
      <c r="D3" s="79"/>
      <c r="E3" s="79"/>
      <c r="F3" s="1"/>
    </row>
    <row r="4" ht="15.75" thickBot="1"/>
    <row r="5" spans="7:13" ht="24" customHeight="1" thickBot="1">
      <c r="G5" s="70" t="s">
        <v>12</v>
      </c>
      <c r="H5" s="80"/>
      <c r="I5" s="80"/>
      <c r="J5" s="73"/>
      <c r="L5" s="81" t="s">
        <v>13</v>
      </c>
      <c r="M5" s="72"/>
    </row>
    <row r="6" spans="1:13" ht="45.75" customHeight="1" thickBot="1">
      <c r="A6" s="16" t="s">
        <v>2</v>
      </c>
      <c r="B6" s="16" t="s">
        <v>3</v>
      </c>
      <c r="C6" s="16" t="s">
        <v>4</v>
      </c>
      <c r="D6" s="16" t="s">
        <v>5</v>
      </c>
      <c r="E6" s="16" t="s">
        <v>6</v>
      </c>
      <c r="F6" s="16" t="s">
        <v>11</v>
      </c>
      <c r="G6" s="17" t="s">
        <v>7</v>
      </c>
      <c r="H6" s="17" t="s">
        <v>8</v>
      </c>
      <c r="I6" s="17" t="s">
        <v>9</v>
      </c>
      <c r="J6" s="16" t="s">
        <v>10</v>
      </c>
      <c r="K6" s="1"/>
      <c r="L6" s="17" t="s">
        <v>61</v>
      </c>
      <c r="M6" s="16" t="s">
        <v>10</v>
      </c>
    </row>
    <row r="7" spans="1:2" ht="31.5" customHeight="1" thickBot="1">
      <c r="A7" s="68" t="s">
        <v>14</v>
      </c>
      <c r="B7" s="69"/>
    </row>
    <row r="8" spans="1:13" ht="7.5" customHeight="1">
      <c r="A8" s="6"/>
      <c r="B8" s="6"/>
      <c r="C8" s="6"/>
      <c r="D8" s="6"/>
      <c r="E8" s="6"/>
      <c r="F8" s="6"/>
      <c r="G8" s="6"/>
      <c r="H8" s="6"/>
      <c r="I8" s="6"/>
      <c r="J8" s="6"/>
      <c r="L8" s="6"/>
      <c r="M8" s="6"/>
    </row>
    <row r="9" spans="1:13" ht="20.1" customHeight="1">
      <c r="A9" s="24" t="s">
        <v>15</v>
      </c>
      <c r="B9" s="7" t="s">
        <v>16</v>
      </c>
      <c r="C9" s="9">
        <v>15045</v>
      </c>
      <c r="D9" s="22">
        <v>83</v>
      </c>
      <c r="E9" s="10">
        <f>40-(D9*0.66)</f>
        <v>-14.780000000000001</v>
      </c>
      <c r="F9" s="23">
        <v>1</v>
      </c>
      <c r="G9" s="10">
        <v>49.61</v>
      </c>
      <c r="H9" s="10">
        <v>49.37</v>
      </c>
      <c r="I9" s="10">
        <f>LARGE(G9:H9,2)</f>
        <v>49.37</v>
      </c>
      <c r="J9" s="10">
        <f>RANK(I9,$I$9:$I$15,1000)</f>
        <v>6</v>
      </c>
      <c r="K9" s="1"/>
      <c r="L9" s="10">
        <f>I9+E9</f>
        <v>34.589999999999996</v>
      </c>
      <c r="M9" s="10">
        <f aca="true" t="shared" si="0" ref="M9:M11">RANK(L9,$L$9:$L$15,1000)</f>
        <v>2</v>
      </c>
    </row>
    <row r="10" spans="1:13" ht="20.1" customHeight="1">
      <c r="A10" s="24" t="s">
        <v>17</v>
      </c>
      <c r="B10" s="7" t="s">
        <v>18</v>
      </c>
      <c r="C10" s="9">
        <v>15892</v>
      </c>
      <c r="D10" s="22">
        <v>80</v>
      </c>
      <c r="E10" s="10">
        <f aca="true" t="shared" si="1" ref="E10:E15">40-(D10*0.66)</f>
        <v>-12.800000000000004</v>
      </c>
      <c r="F10" s="23">
        <v>2</v>
      </c>
      <c r="G10" s="10">
        <v>48.99</v>
      </c>
      <c r="H10" s="10">
        <v>50.97</v>
      </c>
      <c r="I10" s="10">
        <f aca="true" t="shared" si="2" ref="I10:I15">LARGE(G10:H10,2)</f>
        <v>48.99</v>
      </c>
      <c r="J10" s="10">
        <f aca="true" t="shared" si="3" ref="J10:J15">RANK(I10,$I$9:$I$15,1000)</f>
        <v>5</v>
      </c>
      <c r="K10" s="1"/>
      <c r="L10" s="10">
        <f aca="true" t="shared" si="4" ref="L10:L15">I10+E10</f>
        <v>36.19</v>
      </c>
      <c r="M10" s="10">
        <f t="shared" si="0"/>
        <v>4</v>
      </c>
    </row>
    <row r="11" spans="1:13" ht="20.1" customHeight="1">
      <c r="A11" s="24" t="s">
        <v>19</v>
      </c>
      <c r="B11" s="7" t="s">
        <v>20</v>
      </c>
      <c r="C11" s="9">
        <v>18173</v>
      </c>
      <c r="D11" s="22">
        <v>74</v>
      </c>
      <c r="E11" s="10">
        <f t="shared" si="1"/>
        <v>-8.840000000000003</v>
      </c>
      <c r="F11" s="23">
        <v>3</v>
      </c>
      <c r="G11" s="10">
        <v>44.69</v>
      </c>
      <c r="H11" s="10">
        <v>46.2</v>
      </c>
      <c r="I11" s="10">
        <f t="shared" si="2"/>
        <v>44.69</v>
      </c>
      <c r="J11" s="10">
        <f t="shared" si="3"/>
        <v>2</v>
      </c>
      <c r="K11" s="1"/>
      <c r="L11" s="10">
        <f t="shared" si="4"/>
        <v>35.849999999999994</v>
      </c>
      <c r="M11" s="10">
        <f t="shared" si="0"/>
        <v>3</v>
      </c>
    </row>
    <row r="12" spans="1:13" ht="20.1" customHeight="1">
      <c r="A12" s="24" t="s">
        <v>21</v>
      </c>
      <c r="B12" s="7" t="s">
        <v>22</v>
      </c>
      <c r="C12" s="9">
        <v>18790</v>
      </c>
      <c r="D12" s="22">
        <v>73</v>
      </c>
      <c r="E12" s="10">
        <f t="shared" si="1"/>
        <v>-8.18</v>
      </c>
      <c r="F12" s="23">
        <v>4</v>
      </c>
      <c r="G12" s="10">
        <v>46.16</v>
      </c>
      <c r="H12" s="10">
        <v>46.39</v>
      </c>
      <c r="I12" s="10">
        <f t="shared" si="2"/>
        <v>46.16</v>
      </c>
      <c r="J12" s="10">
        <f t="shared" si="3"/>
        <v>3</v>
      </c>
      <c r="K12" s="1"/>
      <c r="L12" s="10">
        <f t="shared" si="4"/>
        <v>37.98</v>
      </c>
      <c r="M12" s="10">
        <f>RANK(L12,$L$9:$L$15,1000)</f>
        <v>5</v>
      </c>
    </row>
    <row r="13" spans="1:13" ht="20.1" customHeight="1">
      <c r="A13" s="24" t="s">
        <v>23</v>
      </c>
      <c r="B13" s="7" t="s">
        <v>24</v>
      </c>
      <c r="C13" s="9">
        <v>19222</v>
      </c>
      <c r="D13" s="22">
        <v>71</v>
      </c>
      <c r="E13" s="10">
        <f t="shared" si="1"/>
        <v>-6.859999999999999</v>
      </c>
      <c r="F13" s="23">
        <v>5</v>
      </c>
      <c r="G13" s="10">
        <v>40.48</v>
      </c>
      <c r="H13" s="27">
        <v>42.17</v>
      </c>
      <c r="I13" s="10">
        <f t="shared" si="2"/>
        <v>40.48</v>
      </c>
      <c r="J13" s="10">
        <f t="shared" si="3"/>
        <v>1</v>
      </c>
      <c r="K13" s="1"/>
      <c r="L13" s="10">
        <f t="shared" si="4"/>
        <v>33.62</v>
      </c>
      <c r="M13" s="10">
        <f aca="true" t="shared" si="5" ref="M13:M15">RANK(L13,$L$9:$L$15,1000)</f>
        <v>1</v>
      </c>
    </row>
    <row r="14" spans="1:13" ht="20.1" customHeight="1">
      <c r="A14" s="24" t="s">
        <v>25</v>
      </c>
      <c r="B14" s="7" t="s">
        <v>26</v>
      </c>
      <c r="C14" s="9">
        <v>19465</v>
      </c>
      <c r="D14" s="22">
        <v>70</v>
      </c>
      <c r="E14" s="10">
        <f t="shared" si="1"/>
        <v>-6.200000000000003</v>
      </c>
      <c r="F14" s="23">
        <v>6</v>
      </c>
      <c r="G14" s="10">
        <v>48.81</v>
      </c>
      <c r="H14" s="27">
        <v>49.14</v>
      </c>
      <c r="I14" s="10">
        <f t="shared" si="2"/>
        <v>48.81</v>
      </c>
      <c r="J14" s="10">
        <f t="shared" si="3"/>
        <v>4</v>
      </c>
      <c r="K14" s="1"/>
      <c r="L14" s="10">
        <f t="shared" si="4"/>
        <v>42.61</v>
      </c>
      <c r="M14" s="10">
        <f t="shared" si="5"/>
        <v>6</v>
      </c>
    </row>
    <row r="15" spans="1:13" ht="20.1" customHeight="1">
      <c r="A15" s="24" t="s">
        <v>27</v>
      </c>
      <c r="B15" s="7" t="s">
        <v>28</v>
      </c>
      <c r="C15" s="9">
        <v>20051</v>
      </c>
      <c r="D15" s="22">
        <v>69</v>
      </c>
      <c r="E15" s="10">
        <f t="shared" si="1"/>
        <v>-5.539999999999999</v>
      </c>
      <c r="F15" s="23">
        <v>7</v>
      </c>
      <c r="G15" s="10">
        <v>100</v>
      </c>
      <c r="H15" s="27">
        <v>100</v>
      </c>
      <c r="I15" s="10">
        <f t="shared" si="2"/>
        <v>100</v>
      </c>
      <c r="J15" s="10">
        <f t="shared" si="3"/>
        <v>7</v>
      </c>
      <c r="K15" s="1"/>
      <c r="L15" s="10">
        <f t="shared" si="4"/>
        <v>94.46000000000001</v>
      </c>
      <c r="M15" s="10">
        <f t="shared" si="5"/>
        <v>7</v>
      </c>
    </row>
    <row r="16" spans="1:13" ht="7.5" customHeight="1" thickBot="1">
      <c r="A16" s="2"/>
      <c r="B16" s="5"/>
      <c r="C16" s="3"/>
      <c r="D16" s="5"/>
      <c r="E16" s="3"/>
      <c r="F16" s="5"/>
      <c r="G16" s="3"/>
      <c r="H16" s="5"/>
      <c r="I16" s="5"/>
      <c r="J16" s="4"/>
      <c r="L16" s="2"/>
      <c r="M16" s="5"/>
    </row>
    <row r="17" ht="21.75" customHeight="1" thickBot="1"/>
    <row r="18" spans="7:13" ht="24" customHeight="1" thickBot="1">
      <c r="G18" s="70" t="s">
        <v>12</v>
      </c>
      <c r="H18" s="71"/>
      <c r="I18" s="71"/>
      <c r="J18" s="72"/>
      <c r="L18" s="70" t="s">
        <v>13</v>
      </c>
      <c r="M18" s="73"/>
    </row>
    <row r="19" spans="1:13" ht="48" customHeight="1" thickBot="1">
      <c r="A19" s="16" t="s">
        <v>2</v>
      </c>
      <c r="B19" s="16" t="s">
        <v>3</v>
      </c>
      <c r="C19" s="16" t="s">
        <v>4</v>
      </c>
      <c r="D19" s="16" t="s">
        <v>5</v>
      </c>
      <c r="E19" s="16" t="s">
        <v>6</v>
      </c>
      <c r="F19" s="16" t="s">
        <v>11</v>
      </c>
      <c r="G19" s="17" t="s">
        <v>29</v>
      </c>
      <c r="H19" s="17" t="s">
        <v>30</v>
      </c>
      <c r="I19" s="17" t="s">
        <v>9</v>
      </c>
      <c r="J19" s="16" t="s">
        <v>10</v>
      </c>
      <c r="K19" s="1"/>
      <c r="L19" s="17" t="s">
        <v>62</v>
      </c>
      <c r="M19" s="16" t="s">
        <v>10</v>
      </c>
    </row>
    <row r="20" spans="1:13" ht="31.5" customHeight="1" thickBot="1">
      <c r="A20" s="74" t="s">
        <v>60</v>
      </c>
      <c r="B20" s="75"/>
      <c r="C20" s="13"/>
      <c r="D20" s="14"/>
      <c r="E20" s="11"/>
      <c r="F20" s="14"/>
      <c r="G20" s="15"/>
      <c r="H20" s="12"/>
      <c r="I20" s="15"/>
      <c r="J20" s="14"/>
      <c r="K20" s="1"/>
      <c r="L20" s="15"/>
      <c r="M20" s="11"/>
    </row>
    <row r="21" spans="1:13" ht="7.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L21" s="6"/>
      <c r="M21" s="6"/>
    </row>
    <row r="22" spans="1:13" ht="20.1" customHeight="1">
      <c r="A22" s="25" t="s">
        <v>31</v>
      </c>
      <c r="B22" s="18" t="s">
        <v>32</v>
      </c>
      <c r="C22" s="19">
        <v>14428</v>
      </c>
      <c r="D22" s="20">
        <v>84</v>
      </c>
      <c r="E22" s="21">
        <f>40-(D22*0.66)</f>
        <v>-15.440000000000005</v>
      </c>
      <c r="F22" s="26">
        <v>8</v>
      </c>
      <c r="G22" s="21">
        <v>51.69</v>
      </c>
      <c r="H22" s="28">
        <v>46.49</v>
      </c>
      <c r="I22" s="21">
        <f>LARGE(G22:H22,2)</f>
        <v>46.49</v>
      </c>
      <c r="J22" s="10">
        <f>RANK(I22,$I$22:$I$39,1000)</f>
        <v>14</v>
      </c>
      <c r="K22" s="1"/>
      <c r="L22" s="21">
        <f>I22+E22</f>
        <v>31.049999999999997</v>
      </c>
      <c r="M22" s="10">
        <f>RANK(L22,$L$22:$L$39,1000)</f>
        <v>6</v>
      </c>
    </row>
    <row r="23" spans="1:13" ht="20.1" customHeight="1">
      <c r="A23" s="24" t="s">
        <v>33</v>
      </c>
      <c r="B23" s="7" t="s">
        <v>34</v>
      </c>
      <c r="C23" s="9">
        <v>14469</v>
      </c>
      <c r="D23" s="22">
        <v>84</v>
      </c>
      <c r="E23" s="10">
        <f aca="true" t="shared" si="6" ref="E23:E38">40-(D23*0.66)</f>
        <v>-15.440000000000005</v>
      </c>
      <c r="F23" s="23">
        <v>9</v>
      </c>
      <c r="G23" s="10">
        <v>46.42</v>
      </c>
      <c r="H23" s="27">
        <v>46.37</v>
      </c>
      <c r="I23" s="21">
        <f aca="true" t="shared" si="7" ref="I23:I39">LARGE(G23:H23,2)</f>
        <v>46.37</v>
      </c>
      <c r="J23" s="10">
        <f aca="true" t="shared" si="8" ref="J23:J39">RANK(I23,$I$22:$I$39,1000)</f>
        <v>13</v>
      </c>
      <c r="K23" s="1"/>
      <c r="L23" s="21">
        <f aca="true" t="shared" si="9" ref="L23:L39">I23+E23</f>
        <v>30.929999999999993</v>
      </c>
      <c r="M23" s="10">
        <f aca="true" t="shared" si="10" ref="M23:M39">RANK(L23,$L$22:$L$39,1000)</f>
        <v>5</v>
      </c>
    </row>
    <row r="24" spans="1:13" ht="20.1" customHeight="1">
      <c r="A24" s="24" t="s">
        <v>35</v>
      </c>
      <c r="B24" s="7" t="s">
        <v>36</v>
      </c>
      <c r="C24" s="9">
        <v>15755</v>
      </c>
      <c r="D24" s="22">
        <v>81</v>
      </c>
      <c r="E24" s="10">
        <f t="shared" si="6"/>
        <v>-13.46</v>
      </c>
      <c r="F24" s="23">
        <v>10</v>
      </c>
      <c r="G24" s="10">
        <v>52.55</v>
      </c>
      <c r="H24" s="27">
        <v>52.47</v>
      </c>
      <c r="I24" s="21">
        <f t="shared" si="7"/>
        <v>52.47</v>
      </c>
      <c r="J24" s="10">
        <f t="shared" si="8"/>
        <v>16</v>
      </c>
      <c r="K24" s="1"/>
      <c r="L24" s="21">
        <f t="shared" si="9"/>
        <v>39.01</v>
      </c>
      <c r="M24" s="10">
        <f t="shared" si="10"/>
        <v>13</v>
      </c>
    </row>
    <row r="25" spans="1:13" ht="20.1" customHeight="1">
      <c r="A25" s="24" t="s">
        <v>37</v>
      </c>
      <c r="B25" s="7" t="s">
        <v>38</v>
      </c>
      <c r="C25" s="9">
        <v>16962</v>
      </c>
      <c r="D25" s="22">
        <v>77</v>
      </c>
      <c r="E25" s="10">
        <f t="shared" si="6"/>
        <v>-10.82</v>
      </c>
      <c r="F25" s="23">
        <v>11</v>
      </c>
      <c r="G25" s="10">
        <v>43.88</v>
      </c>
      <c r="H25" s="27">
        <v>43.3</v>
      </c>
      <c r="I25" s="21">
        <f t="shared" si="7"/>
        <v>43.3</v>
      </c>
      <c r="J25" s="10">
        <f t="shared" si="8"/>
        <v>9</v>
      </c>
      <c r="K25" s="1"/>
      <c r="L25" s="21">
        <f t="shared" si="9"/>
        <v>32.48</v>
      </c>
      <c r="M25" s="10">
        <f t="shared" si="10"/>
        <v>7</v>
      </c>
    </row>
    <row r="26" spans="1:13" ht="20.1" customHeight="1">
      <c r="A26" s="24" t="s">
        <v>63</v>
      </c>
      <c r="B26" s="7" t="s">
        <v>45</v>
      </c>
      <c r="C26" s="9">
        <v>16962</v>
      </c>
      <c r="D26" s="22">
        <v>77</v>
      </c>
      <c r="E26" s="10">
        <f t="shared" si="6"/>
        <v>-10.82</v>
      </c>
      <c r="F26" s="23">
        <v>12</v>
      </c>
      <c r="G26" s="10">
        <v>45.64</v>
      </c>
      <c r="H26" s="27">
        <v>46.47</v>
      </c>
      <c r="I26" s="21">
        <f t="shared" si="7"/>
        <v>45.64</v>
      </c>
      <c r="J26" s="10">
        <f t="shared" si="8"/>
        <v>12</v>
      </c>
      <c r="K26" s="1"/>
      <c r="L26" s="21">
        <f t="shared" si="9"/>
        <v>34.82</v>
      </c>
      <c r="M26" s="10">
        <f t="shared" si="10"/>
        <v>10</v>
      </c>
    </row>
    <row r="27" spans="1:13" ht="20.1" customHeight="1">
      <c r="A27" s="24" t="s">
        <v>39</v>
      </c>
      <c r="B27" s="7" t="s">
        <v>38</v>
      </c>
      <c r="C27" s="9">
        <v>16989</v>
      </c>
      <c r="D27" s="22">
        <v>77</v>
      </c>
      <c r="E27" s="10">
        <f t="shared" si="6"/>
        <v>-10.82</v>
      </c>
      <c r="F27" s="23">
        <v>13</v>
      </c>
      <c r="G27" s="10">
        <v>41.9</v>
      </c>
      <c r="H27" s="27">
        <v>41.7</v>
      </c>
      <c r="I27" s="21">
        <f t="shared" si="7"/>
        <v>41.7</v>
      </c>
      <c r="J27" s="10">
        <f t="shared" si="8"/>
        <v>4</v>
      </c>
      <c r="K27" s="1"/>
      <c r="L27" s="21">
        <f t="shared" si="9"/>
        <v>30.880000000000003</v>
      </c>
      <c r="M27" s="10">
        <f t="shared" si="10"/>
        <v>4</v>
      </c>
    </row>
    <row r="28" spans="1:13" ht="20.1" customHeight="1">
      <c r="A28" s="24" t="s">
        <v>40</v>
      </c>
      <c r="B28" s="7" t="s">
        <v>41</v>
      </c>
      <c r="C28" s="9">
        <v>16996</v>
      </c>
      <c r="D28" s="22">
        <v>77</v>
      </c>
      <c r="E28" s="10">
        <f t="shared" si="6"/>
        <v>-10.82</v>
      </c>
      <c r="F28" s="23">
        <v>14</v>
      </c>
      <c r="G28" s="10">
        <v>47.68</v>
      </c>
      <c r="H28" s="27">
        <v>46.84</v>
      </c>
      <c r="I28" s="21">
        <f t="shared" si="7"/>
        <v>46.84</v>
      </c>
      <c r="J28" s="10">
        <f t="shared" si="8"/>
        <v>15</v>
      </c>
      <c r="K28" s="1"/>
      <c r="L28" s="21">
        <f t="shared" si="9"/>
        <v>36.02</v>
      </c>
      <c r="M28" s="10">
        <f t="shared" si="10"/>
        <v>11</v>
      </c>
    </row>
    <row r="29" spans="1:13" ht="20.1" customHeight="1">
      <c r="A29" s="24" t="s">
        <v>42</v>
      </c>
      <c r="B29" s="7" t="s">
        <v>43</v>
      </c>
      <c r="C29" s="9">
        <v>17324</v>
      </c>
      <c r="D29" s="22">
        <v>76</v>
      </c>
      <c r="E29" s="10">
        <f t="shared" si="6"/>
        <v>-10.160000000000004</v>
      </c>
      <c r="F29" s="23">
        <v>15</v>
      </c>
      <c r="G29" s="10">
        <v>55.66</v>
      </c>
      <c r="H29" s="27">
        <v>53.83</v>
      </c>
      <c r="I29" s="21">
        <f t="shared" si="7"/>
        <v>53.83</v>
      </c>
      <c r="J29" s="10">
        <f t="shared" si="8"/>
        <v>18</v>
      </c>
      <c r="K29" s="1"/>
      <c r="L29" s="21">
        <f t="shared" si="9"/>
        <v>43.669999999999995</v>
      </c>
      <c r="M29" s="10">
        <f t="shared" si="10"/>
        <v>17</v>
      </c>
    </row>
    <row r="30" spans="1:13" ht="20.1" customHeight="1">
      <c r="A30" s="24" t="s">
        <v>44</v>
      </c>
      <c r="B30" s="7" t="s">
        <v>66</v>
      </c>
      <c r="C30" s="9">
        <v>17366</v>
      </c>
      <c r="D30" s="22">
        <v>76</v>
      </c>
      <c r="E30" s="10">
        <f t="shared" si="6"/>
        <v>-10.160000000000004</v>
      </c>
      <c r="F30" s="23">
        <v>16</v>
      </c>
      <c r="G30" s="10">
        <v>43.29</v>
      </c>
      <c r="H30" s="27">
        <v>43.49</v>
      </c>
      <c r="I30" s="21">
        <f t="shared" si="7"/>
        <v>43.29</v>
      </c>
      <c r="J30" s="10">
        <f t="shared" si="8"/>
        <v>8</v>
      </c>
      <c r="K30" s="1"/>
      <c r="L30" s="21">
        <f t="shared" si="9"/>
        <v>33.129999999999995</v>
      </c>
      <c r="M30" s="10">
        <f t="shared" si="10"/>
        <v>8</v>
      </c>
    </row>
    <row r="31" spans="1:13" ht="20.1" customHeight="1">
      <c r="A31" s="24" t="s">
        <v>46</v>
      </c>
      <c r="B31" s="7" t="s">
        <v>47</v>
      </c>
      <c r="C31" s="9">
        <v>17746</v>
      </c>
      <c r="D31" s="22">
        <v>75</v>
      </c>
      <c r="E31" s="10">
        <f t="shared" si="6"/>
        <v>-9.5</v>
      </c>
      <c r="F31" s="23">
        <v>17</v>
      </c>
      <c r="G31" s="10">
        <v>43.95</v>
      </c>
      <c r="H31" s="27">
        <v>43.54</v>
      </c>
      <c r="I31" s="21">
        <f t="shared" si="7"/>
        <v>43.54</v>
      </c>
      <c r="J31" s="10">
        <f t="shared" si="8"/>
        <v>10</v>
      </c>
      <c r="K31" s="1"/>
      <c r="L31" s="21">
        <f t="shared" si="9"/>
        <v>34.04</v>
      </c>
      <c r="M31" s="10">
        <f t="shared" si="10"/>
        <v>9</v>
      </c>
    </row>
    <row r="32" spans="1:14" ht="20.1" customHeight="1">
      <c r="A32" s="24" t="s">
        <v>48</v>
      </c>
      <c r="B32" s="7" t="s">
        <v>49</v>
      </c>
      <c r="C32" s="9">
        <v>17964</v>
      </c>
      <c r="D32" s="22">
        <v>75</v>
      </c>
      <c r="E32" s="10">
        <f t="shared" si="6"/>
        <v>-9.5</v>
      </c>
      <c r="F32" s="23">
        <v>18</v>
      </c>
      <c r="G32" s="10">
        <v>54.65</v>
      </c>
      <c r="H32" s="27">
        <v>52.48</v>
      </c>
      <c r="I32" s="21">
        <f t="shared" si="7"/>
        <v>52.48</v>
      </c>
      <c r="J32" s="10">
        <f t="shared" si="8"/>
        <v>17</v>
      </c>
      <c r="K32" s="1"/>
      <c r="L32" s="21">
        <f t="shared" si="9"/>
        <v>42.98</v>
      </c>
      <c r="M32" s="10">
        <f t="shared" si="10"/>
        <v>16</v>
      </c>
      <c r="N32" t="s">
        <v>64</v>
      </c>
    </row>
    <row r="33" spans="1:13" ht="20.1" customHeight="1">
      <c r="A33" s="24" t="s">
        <v>50</v>
      </c>
      <c r="B33" s="7" t="s">
        <v>47</v>
      </c>
      <c r="C33" s="9">
        <v>17992</v>
      </c>
      <c r="D33" s="22">
        <v>74</v>
      </c>
      <c r="E33" s="10">
        <f t="shared" si="6"/>
        <v>-8.840000000000003</v>
      </c>
      <c r="F33" s="23">
        <v>19</v>
      </c>
      <c r="G33" s="10">
        <v>36.81</v>
      </c>
      <c r="H33" s="27">
        <v>36.6</v>
      </c>
      <c r="I33" s="21">
        <f t="shared" si="7"/>
        <v>36.6</v>
      </c>
      <c r="J33" s="10">
        <f t="shared" si="8"/>
        <v>2</v>
      </c>
      <c r="K33" s="1"/>
      <c r="L33" s="21">
        <f t="shared" si="9"/>
        <v>27.759999999999998</v>
      </c>
      <c r="M33" s="10">
        <f t="shared" si="10"/>
        <v>1</v>
      </c>
    </row>
    <row r="34" spans="1:13" ht="20.1" customHeight="1">
      <c r="A34" s="24" t="s">
        <v>51</v>
      </c>
      <c r="B34" s="7" t="s">
        <v>52</v>
      </c>
      <c r="C34" s="9">
        <v>18239</v>
      </c>
      <c r="D34" s="22">
        <v>74</v>
      </c>
      <c r="E34" s="10">
        <f t="shared" si="6"/>
        <v>-8.840000000000003</v>
      </c>
      <c r="F34" s="23">
        <v>20</v>
      </c>
      <c r="G34" s="10">
        <v>40.01</v>
      </c>
      <c r="H34" s="27">
        <v>39.24</v>
      </c>
      <c r="I34" s="21">
        <f t="shared" si="7"/>
        <v>39.24</v>
      </c>
      <c r="J34" s="10">
        <f t="shared" si="8"/>
        <v>3</v>
      </c>
      <c r="K34" s="1"/>
      <c r="L34" s="21">
        <f t="shared" si="9"/>
        <v>30.4</v>
      </c>
      <c r="M34" s="10">
        <f t="shared" si="10"/>
        <v>3</v>
      </c>
    </row>
    <row r="35" spans="1:13" ht="20.1" customHeight="1">
      <c r="A35" s="24" t="s">
        <v>53</v>
      </c>
      <c r="B35" s="7" t="s">
        <v>32</v>
      </c>
      <c r="C35" s="9">
        <v>19353</v>
      </c>
      <c r="D35" s="22">
        <v>71</v>
      </c>
      <c r="E35" s="10">
        <f t="shared" si="6"/>
        <v>-6.859999999999999</v>
      </c>
      <c r="F35" s="23">
        <v>21</v>
      </c>
      <c r="G35" s="10">
        <v>36.06</v>
      </c>
      <c r="H35" s="27">
        <v>36.12</v>
      </c>
      <c r="I35" s="21">
        <f t="shared" si="7"/>
        <v>36.06</v>
      </c>
      <c r="J35" s="10">
        <f t="shared" si="8"/>
        <v>1</v>
      </c>
      <c r="K35" s="1"/>
      <c r="L35" s="21">
        <f t="shared" si="9"/>
        <v>29.200000000000003</v>
      </c>
      <c r="M35" s="10">
        <f t="shared" si="10"/>
        <v>2</v>
      </c>
    </row>
    <row r="36" spans="1:13" ht="20.1" customHeight="1">
      <c r="A36" s="24" t="s">
        <v>54</v>
      </c>
      <c r="B36" s="7" t="s">
        <v>38</v>
      </c>
      <c r="C36" s="9">
        <v>20637</v>
      </c>
      <c r="D36" s="22">
        <v>67</v>
      </c>
      <c r="E36" s="10">
        <f t="shared" si="6"/>
        <v>-4.219999999999999</v>
      </c>
      <c r="F36" s="23">
        <v>22</v>
      </c>
      <c r="G36" s="10">
        <v>42.3</v>
      </c>
      <c r="H36" s="27">
        <v>42.78</v>
      </c>
      <c r="I36" s="21">
        <f t="shared" si="7"/>
        <v>42.3</v>
      </c>
      <c r="J36" s="10">
        <f t="shared" si="8"/>
        <v>5</v>
      </c>
      <c r="K36" s="1"/>
      <c r="L36" s="21">
        <f t="shared" si="9"/>
        <v>38.08</v>
      </c>
      <c r="M36" s="10">
        <f t="shared" si="10"/>
        <v>12</v>
      </c>
    </row>
    <row r="37" spans="1:13" ht="20.1" customHeight="1">
      <c r="A37" s="24" t="s">
        <v>55</v>
      </c>
      <c r="B37" s="7" t="s">
        <v>52</v>
      </c>
      <c r="C37" s="9">
        <v>21272</v>
      </c>
      <c r="D37" s="22">
        <v>65</v>
      </c>
      <c r="E37" s="10">
        <f t="shared" si="6"/>
        <v>-2.8999999999999986</v>
      </c>
      <c r="F37" s="23">
        <v>23</v>
      </c>
      <c r="G37" s="10">
        <v>42.9</v>
      </c>
      <c r="H37" s="27">
        <v>42.3</v>
      </c>
      <c r="I37" s="21">
        <f t="shared" si="7"/>
        <v>42.3</v>
      </c>
      <c r="J37" s="10">
        <f t="shared" si="8"/>
        <v>5</v>
      </c>
      <c r="K37" s="1"/>
      <c r="L37" s="21">
        <f t="shared" si="9"/>
        <v>39.4</v>
      </c>
      <c r="M37" s="10">
        <f t="shared" si="10"/>
        <v>14</v>
      </c>
    </row>
    <row r="38" spans="1:13" ht="20.1" customHeight="1">
      <c r="A38" s="24" t="s">
        <v>56</v>
      </c>
      <c r="B38" s="7" t="s">
        <v>57</v>
      </c>
      <c r="C38" s="9">
        <v>22788</v>
      </c>
      <c r="D38" s="22">
        <v>61</v>
      </c>
      <c r="E38" s="10">
        <f t="shared" si="6"/>
        <v>-0.2600000000000051</v>
      </c>
      <c r="F38" s="23">
        <v>24</v>
      </c>
      <c r="G38" s="10">
        <v>42.87</v>
      </c>
      <c r="H38" s="27">
        <v>43.45</v>
      </c>
      <c r="I38" s="21">
        <f t="shared" si="7"/>
        <v>42.87</v>
      </c>
      <c r="J38" s="10">
        <f t="shared" si="8"/>
        <v>7</v>
      </c>
      <c r="K38" s="1"/>
      <c r="L38" s="21">
        <f t="shared" si="9"/>
        <v>42.60999999999999</v>
      </c>
      <c r="M38" s="10">
        <f t="shared" si="10"/>
        <v>15</v>
      </c>
    </row>
    <row r="39" spans="1:13" ht="20.1" customHeight="1">
      <c r="A39" s="24" t="s">
        <v>58</v>
      </c>
      <c r="B39" s="7" t="s">
        <v>59</v>
      </c>
      <c r="C39" s="9">
        <v>25247</v>
      </c>
      <c r="D39" s="22">
        <v>55</v>
      </c>
      <c r="E39" s="10">
        <v>0</v>
      </c>
      <c r="F39" s="23">
        <v>25</v>
      </c>
      <c r="G39" s="10">
        <v>100</v>
      </c>
      <c r="H39" s="27">
        <v>44.4</v>
      </c>
      <c r="I39" s="21">
        <f t="shared" si="7"/>
        <v>44.4</v>
      </c>
      <c r="J39" s="10">
        <f t="shared" si="8"/>
        <v>11</v>
      </c>
      <c r="K39" s="1"/>
      <c r="L39" s="21">
        <f t="shared" si="9"/>
        <v>44.4</v>
      </c>
      <c r="M39" s="10">
        <f t="shared" si="10"/>
        <v>18</v>
      </c>
    </row>
    <row r="40" spans="1:13" ht="7.5" customHeight="1" thickBot="1">
      <c r="A40" s="8"/>
      <c r="B40" s="8"/>
      <c r="C40" s="3"/>
      <c r="D40" s="5"/>
      <c r="E40" s="3"/>
      <c r="F40" s="5">
        <v>25</v>
      </c>
      <c r="G40" s="3"/>
      <c r="H40" s="5"/>
      <c r="I40" s="3"/>
      <c r="J40" s="5"/>
      <c r="L40" s="5"/>
      <c r="M40" s="5"/>
    </row>
  </sheetData>
  <mergeCells count="8">
    <mergeCell ref="A7:B7"/>
    <mergeCell ref="G18:J18"/>
    <mergeCell ref="L18:M18"/>
    <mergeCell ref="A20:B20"/>
    <mergeCell ref="A1:M1"/>
    <mergeCell ref="A3:E3"/>
    <mergeCell ref="G5:J5"/>
    <mergeCell ref="L5:M5"/>
  </mergeCells>
  <printOptions/>
  <pageMargins left="0.9055118110236221" right="0.31496062992125984" top="0.15748031496062992" bottom="0.15748031496062992" header="0.31496062992125984" footer="0.31496062992125984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tabSelected="1" workbookViewId="0" topLeftCell="A1">
      <selection activeCell="F7" sqref="F7"/>
    </sheetView>
  </sheetViews>
  <sheetFormatPr defaultColWidth="11.421875" defaultRowHeight="15"/>
  <cols>
    <col min="1" max="1" width="24.140625" style="0" customWidth="1"/>
    <col min="2" max="2" width="18.421875" style="0" customWidth="1"/>
  </cols>
  <sheetData>
    <row r="1" spans="1:4" ht="21.75" thickBot="1">
      <c r="A1" s="90" t="s">
        <v>0</v>
      </c>
      <c r="B1" s="91"/>
      <c r="C1" s="91"/>
      <c r="D1" s="92"/>
    </row>
    <row r="3" spans="3:4" ht="15.75" thickBot="1">
      <c r="C3" s="45"/>
      <c r="D3" s="45"/>
    </row>
    <row r="4" spans="1:4" ht="24.75" customHeight="1" thickBot="1">
      <c r="A4" s="68" t="s">
        <v>14</v>
      </c>
      <c r="B4" s="69"/>
      <c r="C4" s="88"/>
      <c r="D4" s="89"/>
    </row>
    <row r="5" spans="1:4" ht="34.5" customHeight="1" thickBot="1">
      <c r="A5" s="16" t="s">
        <v>2</v>
      </c>
      <c r="B5" s="16" t="s">
        <v>3</v>
      </c>
      <c r="C5" s="17" t="s">
        <v>65</v>
      </c>
      <c r="D5" s="16" t="s">
        <v>10</v>
      </c>
    </row>
    <row r="6" spans="1:4" ht="25.5" customHeight="1" thickBot="1">
      <c r="A6" s="82" t="s">
        <v>12</v>
      </c>
      <c r="B6" s="83"/>
      <c r="C6" s="83"/>
      <c r="D6" s="84"/>
    </row>
    <row r="7" spans="1:4" ht="19.5" customHeight="1">
      <c r="A7" s="37" t="s">
        <v>23</v>
      </c>
      <c r="B7" s="37" t="s">
        <v>24</v>
      </c>
      <c r="C7" s="38">
        <v>40.48</v>
      </c>
      <c r="D7" s="39">
        <v>1</v>
      </c>
    </row>
    <row r="8" spans="1:4" ht="19.5" customHeight="1">
      <c r="A8" s="40" t="s">
        <v>19</v>
      </c>
      <c r="B8" s="41" t="s">
        <v>20</v>
      </c>
      <c r="C8" s="42">
        <v>44.69</v>
      </c>
      <c r="D8" s="22">
        <v>2</v>
      </c>
    </row>
    <row r="9" spans="1:4" ht="19.5" customHeight="1">
      <c r="A9" s="40" t="s">
        <v>21</v>
      </c>
      <c r="B9" s="41" t="s">
        <v>22</v>
      </c>
      <c r="C9" s="42">
        <v>46.16</v>
      </c>
      <c r="D9" s="22">
        <v>3</v>
      </c>
    </row>
    <row r="10" spans="1:4" ht="19.5" customHeight="1">
      <c r="A10" s="40" t="s">
        <v>25</v>
      </c>
      <c r="B10" s="41" t="s">
        <v>26</v>
      </c>
      <c r="C10" s="42">
        <v>48.81</v>
      </c>
      <c r="D10" s="22">
        <v>4</v>
      </c>
    </row>
    <row r="11" spans="1:4" ht="19.5" customHeight="1">
      <c r="A11" s="40" t="s">
        <v>17</v>
      </c>
      <c r="B11" s="41" t="s">
        <v>18</v>
      </c>
      <c r="C11" s="42">
        <v>48.99</v>
      </c>
      <c r="D11" s="22">
        <v>5</v>
      </c>
    </row>
    <row r="12" spans="1:4" ht="19.5" customHeight="1" thickBot="1">
      <c r="A12" s="33" t="s">
        <v>15</v>
      </c>
      <c r="B12" s="34" t="s">
        <v>16</v>
      </c>
      <c r="C12" s="35">
        <v>49.37</v>
      </c>
      <c r="D12" s="36">
        <v>6</v>
      </c>
    </row>
    <row r="13" spans="1:2" ht="15.75" thickBot="1">
      <c r="A13" s="30"/>
      <c r="B13" s="30"/>
    </row>
    <row r="14" spans="1:4" ht="25.5" customHeight="1" thickBot="1">
      <c r="A14" s="85" t="s">
        <v>13</v>
      </c>
      <c r="B14" s="86"/>
      <c r="C14" s="86"/>
      <c r="D14" s="87"/>
    </row>
    <row r="15" spans="1:4" ht="19.5" customHeight="1">
      <c r="A15" s="48" t="s">
        <v>23</v>
      </c>
      <c r="B15" s="37" t="s">
        <v>24</v>
      </c>
      <c r="C15" s="49">
        <v>33.62</v>
      </c>
      <c r="D15" s="50">
        <v>1</v>
      </c>
    </row>
    <row r="16" spans="1:4" ht="19.5" customHeight="1">
      <c r="A16" s="51" t="s">
        <v>15</v>
      </c>
      <c r="B16" s="52" t="s">
        <v>16</v>
      </c>
      <c r="C16" s="53">
        <v>34.59</v>
      </c>
      <c r="D16" s="54">
        <v>2</v>
      </c>
    </row>
    <row r="17" spans="1:4" ht="19.5" customHeight="1">
      <c r="A17" s="51" t="s">
        <v>19</v>
      </c>
      <c r="B17" s="52" t="s">
        <v>20</v>
      </c>
      <c r="C17" s="55">
        <v>35.85</v>
      </c>
      <c r="D17" s="54">
        <v>3</v>
      </c>
    </row>
    <row r="18" spans="1:4" ht="19.5" customHeight="1">
      <c r="A18" s="51" t="s">
        <v>17</v>
      </c>
      <c r="B18" s="52" t="s">
        <v>18</v>
      </c>
      <c r="C18" s="55">
        <v>36.19</v>
      </c>
      <c r="D18" s="54">
        <v>4</v>
      </c>
    </row>
    <row r="19" spans="1:4" ht="19.5" customHeight="1">
      <c r="A19" s="51" t="s">
        <v>21</v>
      </c>
      <c r="B19" s="52" t="s">
        <v>22</v>
      </c>
      <c r="C19" s="55">
        <v>37.98</v>
      </c>
      <c r="D19" s="54">
        <v>5</v>
      </c>
    </row>
    <row r="20" spans="1:4" ht="19.5" customHeight="1" thickBot="1">
      <c r="A20" s="43" t="s">
        <v>25</v>
      </c>
      <c r="B20" s="46" t="s">
        <v>26</v>
      </c>
      <c r="C20" s="47">
        <v>42.61</v>
      </c>
      <c r="D20" s="44">
        <v>6</v>
      </c>
    </row>
    <row r="21" spans="1:4" ht="15.75">
      <c r="A21" s="30"/>
      <c r="B21" s="30"/>
      <c r="C21" s="31"/>
      <c r="D21" s="32"/>
    </row>
    <row r="22" ht="15.75" thickBot="1">
      <c r="C22" s="29"/>
    </row>
    <row r="23" spans="1:2" ht="24.75" customHeight="1" thickBot="1">
      <c r="A23" s="74" t="s">
        <v>60</v>
      </c>
      <c r="B23" s="75"/>
    </row>
    <row r="24" spans="1:4" ht="34.5" customHeight="1" thickBot="1">
      <c r="A24" s="16" t="s">
        <v>2</v>
      </c>
      <c r="B24" s="16" t="s">
        <v>3</v>
      </c>
      <c r="C24" s="56" t="s">
        <v>65</v>
      </c>
      <c r="D24" s="16" t="s">
        <v>10</v>
      </c>
    </row>
    <row r="25" spans="1:4" ht="25.5" customHeight="1" thickBot="1">
      <c r="A25" s="82" t="s">
        <v>12</v>
      </c>
      <c r="B25" s="83"/>
      <c r="C25" s="83"/>
      <c r="D25" s="84"/>
    </row>
    <row r="26" spans="1:4" ht="19.5" customHeight="1">
      <c r="A26" s="24" t="s">
        <v>53</v>
      </c>
      <c r="B26" s="7" t="s">
        <v>32</v>
      </c>
      <c r="C26" s="61">
        <v>36.06</v>
      </c>
      <c r="D26" s="59">
        <v>1</v>
      </c>
    </row>
    <row r="27" spans="1:4" ht="19.5" customHeight="1">
      <c r="A27" s="24" t="s">
        <v>50</v>
      </c>
      <c r="B27" s="7" t="s">
        <v>47</v>
      </c>
      <c r="C27" s="62">
        <v>36.6</v>
      </c>
      <c r="D27" s="23">
        <v>2</v>
      </c>
    </row>
    <row r="28" spans="1:4" ht="19.5" customHeight="1">
      <c r="A28" s="24" t="s">
        <v>51</v>
      </c>
      <c r="B28" s="24" t="s">
        <v>52</v>
      </c>
      <c r="C28" s="62">
        <v>39.24</v>
      </c>
      <c r="D28" s="23">
        <v>3</v>
      </c>
    </row>
    <row r="29" spans="1:4" ht="19.5" customHeight="1">
      <c r="A29" s="24" t="s">
        <v>39</v>
      </c>
      <c r="B29" s="24" t="s">
        <v>38</v>
      </c>
      <c r="C29" s="62">
        <v>41.7</v>
      </c>
      <c r="D29" s="23">
        <v>4</v>
      </c>
    </row>
    <row r="30" spans="1:4" ht="19.5" customHeight="1">
      <c r="A30" s="24" t="s">
        <v>54</v>
      </c>
      <c r="B30" s="24" t="s">
        <v>38</v>
      </c>
      <c r="C30" s="62">
        <v>42.3</v>
      </c>
      <c r="D30" s="23">
        <v>5</v>
      </c>
    </row>
    <row r="31" spans="1:4" ht="19.5" customHeight="1">
      <c r="A31" s="24" t="s">
        <v>55</v>
      </c>
      <c r="B31" s="24" t="s">
        <v>52</v>
      </c>
      <c r="C31" s="62">
        <v>42.3</v>
      </c>
      <c r="D31" s="23">
        <v>5</v>
      </c>
    </row>
    <row r="32" spans="1:4" ht="19.5" customHeight="1">
      <c r="A32" s="24" t="s">
        <v>56</v>
      </c>
      <c r="B32" s="24" t="s">
        <v>57</v>
      </c>
      <c r="C32" s="64">
        <v>42.87</v>
      </c>
      <c r="D32" s="23">
        <v>7</v>
      </c>
    </row>
    <row r="33" spans="1:4" ht="19.5" customHeight="1">
      <c r="A33" s="24" t="s">
        <v>44</v>
      </c>
      <c r="B33" s="24" t="s">
        <v>66</v>
      </c>
      <c r="C33" s="64">
        <v>43.29</v>
      </c>
      <c r="D33" s="23">
        <v>8</v>
      </c>
    </row>
    <row r="34" spans="1:4" ht="19.5" customHeight="1">
      <c r="A34" s="24" t="s">
        <v>37</v>
      </c>
      <c r="B34" s="24" t="s">
        <v>38</v>
      </c>
      <c r="C34" s="64">
        <v>43.3</v>
      </c>
      <c r="D34" s="23">
        <v>9</v>
      </c>
    </row>
    <row r="35" spans="1:4" ht="19.5" customHeight="1">
      <c r="A35" s="24" t="s">
        <v>46</v>
      </c>
      <c r="B35" s="24" t="s">
        <v>47</v>
      </c>
      <c r="C35" s="64">
        <v>43.54</v>
      </c>
      <c r="D35" s="23">
        <v>10</v>
      </c>
    </row>
    <row r="36" spans="1:4" ht="19.5" customHeight="1">
      <c r="A36" s="24" t="s">
        <v>58</v>
      </c>
      <c r="B36" s="24" t="s">
        <v>59</v>
      </c>
      <c r="C36" s="64">
        <v>44.4</v>
      </c>
      <c r="D36" s="23">
        <v>11</v>
      </c>
    </row>
    <row r="37" spans="1:4" ht="19.5" customHeight="1">
      <c r="A37" s="24" t="s">
        <v>63</v>
      </c>
      <c r="B37" s="24" t="s">
        <v>45</v>
      </c>
      <c r="C37" s="64">
        <v>45.64</v>
      </c>
      <c r="D37" s="23">
        <v>12</v>
      </c>
    </row>
    <row r="38" spans="1:4" ht="19.5" customHeight="1">
      <c r="A38" s="24" t="s">
        <v>33</v>
      </c>
      <c r="B38" s="24" t="s">
        <v>34</v>
      </c>
      <c r="C38" s="64">
        <v>46.37</v>
      </c>
      <c r="D38" s="23">
        <v>13</v>
      </c>
    </row>
    <row r="39" spans="1:4" ht="19.5" customHeight="1">
      <c r="A39" s="24" t="s">
        <v>31</v>
      </c>
      <c r="B39" s="24" t="s">
        <v>32</v>
      </c>
      <c r="C39" s="64">
        <v>46.49</v>
      </c>
      <c r="D39" s="23">
        <v>14</v>
      </c>
    </row>
    <row r="40" spans="1:4" ht="19.5" customHeight="1">
      <c r="A40" s="24" t="s">
        <v>40</v>
      </c>
      <c r="B40" s="24" t="s">
        <v>41</v>
      </c>
      <c r="C40" s="64">
        <v>46.84</v>
      </c>
      <c r="D40" s="23">
        <v>15</v>
      </c>
    </row>
    <row r="41" spans="1:4" ht="19.5" customHeight="1">
      <c r="A41" s="24" t="s">
        <v>35</v>
      </c>
      <c r="B41" s="24" t="s">
        <v>36</v>
      </c>
      <c r="C41" s="64">
        <v>52.47</v>
      </c>
      <c r="D41" s="23">
        <v>16</v>
      </c>
    </row>
    <row r="42" spans="1:4" ht="19.5" customHeight="1">
      <c r="A42" s="24" t="s">
        <v>48</v>
      </c>
      <c r="B42" s="24" t="s">
        <v>41</v>
      </c>
      <c r="C42" s="64">
        <v>52.48</v>
      </c>
      <c r="D42" s="23">
        <v>17</v>
      </c>
    </row>
    <row r="43" spans="1:4" ht="19.5" customHeight="1" thickBot="1">
      <c r="A43" s="58" t="s">
        <v>42</v>
      </c>
      <c r="B43" s="58" t="s">
        <v>43</v>
      </c>
      <c r="C43" s="63">
        <v>53.83</v>
      </c>
      <c r="D43" s="60">
        <v>18</v>
      </c>
    </row>
    <row r="44" ht="15.75" thickBot="1"/>
    <row r="45" spans="1:4" ht="25.5" customHeight="1" thickBot="1">
      <c r="A45" s="85" t="s">
        <v>13</v>
      </c>
      <c r="B45" s="86"/>
      <c r="C45" s="86"/>
      <c r="D45" s="87"/>
    </row>
    <row r="46" spans="1:4" ht="19.5" customHeight="1">
      <c r="A46" s="57" t="s">
        <v>50</v>
      </c>
      <c r="B46" s="57" t="s">
        <v>47</v>
      </c>
      <c r="C46" s="65">
        <v>27.76</v>
      </c>
      <c r="D46" s="59">
        <v>1</v>
      </c>
    </row>
    <row r="47" spans="1:4" ht="19.5" customHeight="1">
      <c r="A47" s="24" t="s">
        <v>53</v>
      </c>
      <c r="B47" s="24" t="s">
        <v>32</v>
      </c>
      <c r="C47" s="66">
        <v>29.2</v>
      </c>
      <c r="D47" s="26">
        <v>2</v>
      </c>
    </row>
    <row r="48" spans="1:4" ht="19.5" customHeight="1">
      <c r="A48" s="24" t="s">
        <v>51</v>
      </c>
      <c r="B48" s="24" t="s">
        <v>52</v>
      </c>
      <c r="C48" s="66">
        <v>30.4</v>
      </c>
      <c r="D48" s="26">
        <v>3</v>
      </c>
    </row>
    <row r="49" spans="1:4" ht="19.5" customHeight="1">
      <c r="A49" s="24" t="s">
        <v>39</v>
      </c>
      <c r="B49" s="24" t="s">
        <v>38</v>
      </c>
      <c r="C49" s="66">
        <v>30.88</v>
      </c>
      <c r="D49" s="26">
        <v>4</v>
      </c>
    </row>
    <row r="50" spans="1:4" ht="19.5" customHeight="1">
      <c r="A50" s="24" t="s">
        <v>33</v>
      </c>
      <c r="B50" s="24" t="s">
        <v>34</v>
      </c>
      <c r="C50" s="66">
        <v>30.93</v>
      </c>
      <c r="D50" s="26">
        <v>5</v>
      </c>
    </row>
    <row r="51" spans="1:4" ht="19.5" customHeight="1">
      <c r="A51" s="24" t="s">
        <v>31</v>
      </c>
      <c r="B51" s="24" t="s">
        <v>32</v>
      </c>
      <c r="C51" s="66">
        <v>31.05</v>
      </c>
      <c r="D51" s="26">
        <v>6</v>
      </c>
    </row>
    <row r="52" spans="1:4" ht="19.5" customHeight="1">
      <c r="A52" s="24" t="s">
        <v>37</v>
      </c>
      <c r="B52" s="24" t="s">
        <v>38</v>
      </c>
      <c r="C52" s="66">
        <v>32.48</v>
      </c>
      <c r="D52" s="26">
        <v>7</v>
      </c>
    </row>
    <row r="53" spans="1:4" ht="19.5" customHeight="1">
      <c r="A53" s="24" t="s">
        <v>44</v>
      </c>
      <c r="B53" s="24" t="s">
        <v>66</v>
      </c>
      <c r="C53" s="67">
        <v>33.13</v>
      </c>
      <c r="D53" s="26">
        <v>8</v>
      </c>
    </row>
    <row r="54" spans="1:4" ht="19.5" customHeight="1">
      <c r="A54" s="24" t="s">
        <v>46</v>
      </c>
      <c r="B54" s="24" t="s">
        <v>47</v>
      </c>
      <c r="C54" s="66">
        <v>34.04</v>
      </c>
      <c r="D54" s="26">
        <v>9</v>
      </c>
    </row>
    <row r="55" spans="1:4" ht="19.5" customHeight="1">
      <c r="A55" s="24" t="s">
        <v>63</v>
      </c>
      <c r="B55" s="24" t="s">
        <v>45</v>
      </c>
      <c r="C55" s="66">
        <v>34.82</v>
      </c>
      <c r="D55" s="26">
        <v>10</v>
      </c>
    </row>
    <row r="56" spans="1:4" ht="19.5" customHeight="1">
      <c r="A56" s="24" t="s">
        <v>40</v>
      </c>
      <c r="B56" s="24" t="s">
        <v>41</v>
      </c>
      <c r="C56" s="66">
        <v>36.02</v>
      </c>
      <c r="D56" s="23">
        <v>11</v>
      </c>
    </row>
    <row r="57" spans="1:4" ht="19.5" customHeight="1">
      <c r="A57" s="24" t="s">
        <v>54</v>
      </c>
      <c r="B57" s="24" t="s">
        <v>38</v>
      </c>
      <c r="C57" s="66">
        <v>38.08</v>
      </c>
      <c r="D57" s="26">
        <v>12</v>
      </c>
    </row>
    <row r="58" spans="1:4" ht="19.5" customHeight="1">
      <c r="A58" s="24" t="s">
        <v>35</v>
      </c>
      <c r="B58" s="24" t="s">
        <v>36</v>
      </c>
      <c r="C58" s="66">
        <v>39.01</v>
      </c>
      <c r="D58" s="26">
        <v>13</v>
      </c>
    </row>
    <row r="59" spans="1:4" ht="19.5" customHeight="1">
      <c r="A59" s="24" t="s">
        <v>55</v>
      </c>
      <c r="B59" s="24" t="s">
        <v>52</v>
      </c>
      <c r="C59" s="66">
        <v>39.4</v>
      </c>
      <c r="D59" s="26">
        <v>14</v>
      </c>
    </row>
    <row r="60" spans="1:4" ht="19.5" customHeight="1">
      <c r="A60" s="24" t="s">
        <v>56</v>
      </c>
      <c r="B60" s="24" t="s">
        <v>57</v>
      </c>
      <c r="C60" s="66">
        <v>42.61</v>
      </c>
      <c r="D60" s="26">
        <v>15</v>
      </c>
    </row>
    <row r="61" spans="1:4" ht="19.5" customHeight="1">
      <c r="A61" s="24" t="s">
        <v>48</v>
      </c>
      <c r="B61" s="24" t="s">
        <v>49</v>
      </c>
      <c r="C61" s="66">
        <v>42.98</v>
      </c>
      <c r="D61" s="26">
        <v>16</v>
      </c>
    </row>
    <row r="62" spans="1:4" ht="19.5" customHeight="1">
      <c r="A62" s="24" t="s">
        <v>42</v>
      </c>
      <c r="B62" s="24" t="s">
        <v>43</v>
      </c>
      <c r="C62" s="66">
        <v>43.67</v>
      </c>
      <c r="D62" s="26">
        <v>17</v>
      </c>
    </row>
    <row r="63" spans="1:4" ht="19.5" customHeight="1" thickBot="1">
      <c r="A63" s="58" t="s">
        <v>58</v>
      </c>
      <c r="B63" s="58" t="s">
        <v>59</v>
      </c>
      <c r="C63" s="63">
        <v>44.4</v>
      </c>
      <c r="D63" s="60">
        <v>18</v>
      </c>
    </row>
  </sheetData>
  <mergeCells count="8">
    <mergeCell ref="A23:B23"/>
    <mergeCell ref="A25:D25"/>
    <mergeCell ref="A45:D45"/>
    <mergeCell ref="A1:D1"/>
    <mergeCell ref="C4:D4"/>
    <mergeCell ref="A14:D14"/>
    <mergeCell ref="A4:B4"/>
    <mergeCell ref="A6:D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</dc:creator>
  <cp:keywords/>
  <dc:description/>
  <cp:lastModifiedBy>JF</cp:lastModifiedBy>
  <cp:lastPrinted>2024-03-19T15:23:49Z</cp:lastPrinted>
  <dcterms:created xsi:type="dcterms:W3CDTF">2024-03-15T07:47:50Z</dcterms:created>
  <dcterms:modified xsi:type="dcterms:W3CDTF">2024-03-21T12:56:26Z</dcterms:modified>
  <cp:category/>
  <cp:version/>
  <cp:contentType/>
  <cp:contentStatus/>
</cp:coreProperties>
</file>