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JF\Desktop\"/>
    </mc:Choice>
  </mc:AlternateContent>
  <xr:revisionPtr revIDLastSave="0" documentId="13_ncr:1_{0BCA88A1-75D9-41B5-8794-9758337B08C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Feuil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2" l="1"/>
  <c r="T34" i="2" s="1"/>
  <c r="M33" i="2"/>
  <c r="T33" i="2" s="1"/>
  <c r="T32" i="2"/>
  <c r="M31" i="2"/>
  <c r="T31" i="2" s="1"/>
  <c r="M30" i="2"/>
  <c r="T30" i="2" s="1"/>
  <c r="M29" i="2"/>
  <c r="T29" i="2" s="1"/>
  <c r="M28" i="2"/>
  <c r="T28" i="2" s="1"/>
  <c r="M27" i="2"/>
  <c r="T27" i="2" s="1"/>
  <c r="M26" i="2"/>
  <c r="T26" i="2" s="1"/>
  <c r="M25" i="2"/>
  <c r="T25" i="2" s="1"/>
  <c r="M24" i="2"/>
  <c r="T24" i="2" s="1"/>
  <c r="M23" i="2"/>
  <c r="T23" i="2" s="1"/>
  <c r="M22" i="2"/>
  <c r="T22" i="2" s="1"/>
  <c r="M21" i="2"/>
  <c r="T21" i="2" s="1"/>
  <c r="M20" i="2"/>
  <c r="T20" i="2" s="1"/>
  <c r="M19" i="2"/>
  <c r="T19" i="2" s="1"/>
  <c r="M18" i="2"/>
  <c r="T18" i="2" s="1"/>
  <c r="M17" i="2"/>
  <c r="T17" i="2" s="1"/>
  <c r="M12" i="2"/>
  <c r="T12" i="2" s="1"/>
  <c r="M11" i="2"/>
  <c r="T11" i="2" s="1"/>
  <c r="M10" i="2"/>
  <c r="T10" i="2" s="1"/>
  <c r="M9" i="2"/>
  <c r="T9" i="2" s="1"/>
  <c r="M8" i="2"/>
  <c r="T8" i="2" s="1"/>
  <c r="M7" i="2"/>
  <c r="T7" i="2" s="1"/>
</calcChain>
</file>

<file path=xl/sharedStrings.xml><?xml version="1.0" encoding="utf-8"?>
<sst xmlns="http://schemas.openxmlformats.org/spreadsheetml/2006/main" count="145" uniqueCount="62">
  <si>
    <t>NOMS</t>
  </si>
  <si>
    <t>PRENOMS</t>
  </si>
  <si>
    <t>NAISSANCE</t>
  </si>
  <si>
    <t>AGE</t>
  </si>
  <si>
    <t>BONUS</t>
  </si>
  <si>
    <t>1ère Manche</t>
  </si>
  <si>
    <t>2éme Manche</t>
  </si>
  <si>
    <t>Temps de Référence</t>
  </si>
  <si>
    <t>Classement</t>
  </si>
  <si>
    <t>DOSSARD</t>
  </si>
  <si>
    <t>TEMPS SCRASH</t>
  </si>
  <si>
    <t>TEMPS COMPENSES</t>
  </si>
  <si>
    <t>DAMES</t>
  </si>
  <si>
    <t>LAMBERT</t>
  </si>
  <si>
    <t>Hélène</t>
  </si>
  <si>
    <t>CODURI</t>
  </si>
  <si>
    <t>Claudine</t>
  </si>
  <si>
    <t>EBY</t>
  </si>
  <si>
    <t>Marie-Laure</t>
  </si>
  <si>
    <t>MORCHIO</t>
  </si>
  <si>
    <t>Colette</t>
  </si>
  <si>
    <t>1ére Manche</t>
  </si>
  <si>
    <t>2éme  Manche</t>
  </si>
  <si>
    <t>VULIN</t>
  </si>
  <si>
    <t>Michel</t>
  </si>
  <si>
    <t>RICHAUD</t>
  </si>
  <si>
    <t>René</t>
  </si>
  <si>
    <t>ESPITALLIER</t>
  </si>
  <si>
    <t>Bernard</t>
  </si>
  <si>
    <t>LOMBARD</t>
  </si>
  <si>
    <t>GOENVEC</t>
  </si>
  <si>
    <t>Jean-Denis</t>
  </si>
  <si>
    <t>MYSSE</t>
  </si>
  <si>
    <t>André</t>
  </si>
  <si>
    <t>BAIER</t>
  </si>
  <si>
    <t>Gabriel</t>
  </si>
  <si>
    <t>FUMEX</t>
  </si>
  <si>
    <t>TELMON</t>
  </si>
  <si>
    <t>DURIF</t>
  </si>
  <si>
    <t>Philippe</t>
  </si>
  <si>
    <t>PONCET</t>
  </si>
  <si>
    <t>Fabrice</t>
  </si>
  <si>
    <t>HOMMES</t>
  </si>
  <si>
    <t>Temps de référence compensés</t>
  </si>
  <si>
    <t>Temps de Référence Compensés</t>
  </si>
  <si>
    <t>BARTHELEMY</t>
  </si>
  <si>
    <t>Jean-François</t>
  </si>
  <si>
    <t>CHOSALLAND</t>
  </si>
  <si>
    <t>Pierre</t>
  </si>
  <si>
    <t>BAYLE</t>
  </si>
  <si>
    <t>Francis</t>
  </si>
  <si>
    <t>Jean-Alain</t>
  </si>
  <si>
    <t>SOURD</t>
  </si>
  <si>
    <t>Annette</t>
  </si>
  <si>
    <t>Georges</t>
  </si>
  <si>
    <t>VOLPI</t>
  </si>
  <si>
    <t>Alessandro</t>
  </si>
  <si>
    <t>BŒUF</t>
  </si>
  <si>
    <t>BOURG</t>
  </si>
  <si>
    <t>Pascale</t>
  </si>
  <si>
    <t>1.59,37</t>
  </si>
  <si>
    <t>DERBY des VDS 2025  -  PUY St VINCENT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</si>
</sst>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rgb="FF00246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11" xfId="0" applyFont="1" applyBorder="1"/>
    <xf numFmtId="14" fontId="1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5" borderId="11" xfId="0" applyFont="1" applyFill="1" applyBorder="1"/>
    <xf numFmtId="0" fontId="2" fillId="5" borderId="10" xfId="0" applyFont="1" applyFill="1" applyBorder="1"/>
    <xf numFmtId="0" fontId="2" fillId="0" borderId="10" xfId="0" applyFont="1" applyBorder="1"/>
    <xf numFmtId="14" fontId="1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5" borderId="13" xfId="0" applyFont="1" applyFill="1" applyBorder="1"/>
    <xf numFmtId="0" fontId="2" fillId="0" borderId="13" xfId="0" applyFont="1" applyBorder="1"/>
    <xf numFmtId="14" fontId="1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5" borderId="9" xfId="0" applyFont="1" applyFill="1" applyBorder="1"/>
    <xf numFmtId="0" fontId="2" fillId="0" borderId="9" xfId="0" applyFont="1" applyBorder="1"/>
    <xf numFmtId="14" fontId="1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2" fillId="5" borderId="12" xfId="0" applyFont="1" applyFill="1" applyBorder="1"/>
    <xf numFmtId="0" fontId="2" fillId="0" borderId="12" xfId="0" applyFont="1" applyBorder="1"/>
    <xf numFmtId="0" fontId="1" fillId="0" borderId="14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D26BB-8F9C-4A5D-93B8-2E1A493A13EF}">
  <dimension ref="B1:U34"/>
  <sheetViews>
    <sheetView tabSelected="1" workbookViewId="0">
      <selection activeCell="W9" sqref="W9"/>
    </sheetView>
  </sheetViews>
  <sheetFormatPr baseColWidth="10" defaultRowHeight="15" x14ac:dyDescent="0.25"/>
  <cols>
    <col min="1" max="1" width="3.5703125" customWidth="1"/>
    <col min="2" max="2" width="17.42578125" customWidth="1"/>
    <col min="3" max="3" width="16.28515625" customWidth="1"/>
    <col min="6" max="6" width="13" customWidth="1"/>
    <col min="7" max="7" width="14.28515625" customWidth="1"/>
    <col min="8" max="8" width="3.85546875" customWidth="1"/>
    <col min="9" max="9" width="17.42578125" customWidth="1"/>
    <col min="10" max="10" width="16" customWidth="1"/>
    <col min="11" max="19" width="11.42578125" hidden="1" customWidth="1"/>
    <col min="20" max="20" width="13.85546875" customWidth="1"/>
    <col min="21" max="21" width="14.28515625" customWidth="1"/>
  </cols>
  <sheetData>
    <row r="1" spans="2:21" ht="15.75" thickBot="1" x14ac:dyDescent="0.3"/>
    <row r="2" spans="2:21" ht="36" customHeight="1" thickBot="1" x14ac:dyDescent="0.3">
      <c r="B2" s="45" t="s">
        <v>61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2:21" ht="15.75" thickBot="1" x14ac:dyDescent="0.3"/>
    <row r="4" spans="2:21" ht="19.5" thickBot="1" x14ac:dyDescent="0.35">
      <c r="D4" s="40" t="s">
        <v>10</v>
      </c>
      <c r="E4" s="41"/>
      <c r="F4" s="41"/>
      <c r="G4" s="42"/>
      <c r="O4" s="40" t="s">
        <v>10</v>
      </c>
      <c r="P4" s="41"/>
      <c r="Q4" s="41"/>
      <c r="R4" s="42"/>
      <c r="S4" s="4"/>
      <c r="T4" s="40" t="s">
        <v>11</v>
      </c>
      <c r="U4" s="42"/>
    </row>
    <row r="5" spans="2:21" ht="75.75" thickBot="1" x14ac:dyDescent="0.3">
      <c r="B5" s="1" t="s">
        <v>0</v>
      </c>
      <c r="C5" s="1" t="s">
        <v>1</v>
      </c>
      <c r="D5" s="2" t="s">
        <v>5</v>
      </c>
      <c r="E5" s="2" t="s">
        <v>6</v>
      </c>
      <c r="F5" s="2" t="s">
        <v>7</v>
      </c>
      <c r="G5" s="2" t="s">
        <v>8</v>
      </c>
      <c r="I5" s="1" t="s">
        <v>0</v>
      </c>
      <c r="J5" s="1" t="s">
        <v>1</v>
      </c>
      <c r="K5" s="1" t="s">
        <v>2</v>
      </c>
      <c r="L5" s="1" t="s">
        <v>3</v>
      </c>
      <c r="M5" s="1" t="s">
        <v>4</v>
      </c>
      <c r="N5" s="2" t="s">
        <v>9</v>
      </c>
      <c r="O5" s="2" t="s">
        <v>5</v>
      </c>
      <c r="P5" s="2" t="s">
        <v>6</v>
      </c>
      <c r="Q5" s="2" t="s">
        <v>7</v>
      </c>
      <c r="R5" s="2" t="s">
        <v>8</v>
      </c>
      <c r="S5" s="3"/>
      <c r="T5" s="2" t="s">
        <v>43</v>
      </c>
      <c r="U5" s="2" t="s">
        <v>8</v>
      </c>
    </row>
    <row r="6" spans="2:21" ht="19.5" thickBot="1" x14ac:dyDescent="0.35">
      <c r="B6" s="38" t="s">
        <v>12</v>
      </c>
      <c r="C6" s="39"/>
      <c r="D6" s="4"/>
      <c r="E6" s="4"/>
      <c r="F6" s="4"/>
      <c r="G6" s="4"/>
      <c r="I6" s="38" t="s">
        <v>12</v>
      </c>
      <c r="J6" s="39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2:21" ht="18.75" x14ac:dyDescent="0.3">
      <c r="B7" s="13" t="s">
        <v>19</v>
      </c>
      <c r="C7" s="14" t="s">
        <v>20</v>
      </c>
      <c r="D7" s="31">
        <v>35.6</v>
      </c>
      <c r="E7" s="31">
        <v>37.159999999999997</v>
      </c>
      <c r="F7" s="31">
        <v>35.6</v>
      </c>
      <c r="G7" s="17">
        <v>1</v>
      </c>
      <c r="I7" s="13" t="s">
        <v>19</v>
      </c>
      <c r="J7" s="14" t="s">
        <v>20</v>
      </c>
      <c r="K7" s="15">
        <v>19222</v>
      </c>
      <c r="L7" s="16">
        <v>72</v>
      </c>
      <c r="M7" s="17">
        <f t="shared" ref="M7:M12" si="0">40-(L7*0.66)</f>
        <v>-7.5200000000000031</v>
      </c>
      <c r="N7" s="16">
        <v>5</v>
      </c>
      <c r="O7" s="31">
        <v>35.6</v>
      </c>
      <c r="P7" s="31">
        <v>37.159999999999997</v>
      </c>
      <c r="Q7" s="31">
        <v>35.6</v>
      </c>
      <c r="R7" s="17">
        <v>1</v>
      </c>
      <c r="S7" s="35"/>
      <c r="T7" s="31">
        <f t="shared" ref="T7:T12" si="1">Q7+M7</f>
        <v>28.08</v>
      </c>
      <c r="U7" s="17">
        <v>1</v>
      </c>
    </row>
    <row r="8" spans="2:21" ht="18.75" x14ac:dyDescent="0.3">
      <c r="B8" s="12" t="s">
        <v>15</v>
      </c>
      <c r="C8" s="5" t="s">
        <v>16</v>
      </c>
      <c r="D8" s="30">
        <v>38.54</v>
      </c>
      <c r="E8" s="30">
        <v>40.229999999999997</v>
      </c>
      <c r="F8" s="30">
        <v>38.54</v>
      </c>
      <c r="G8" s="8">
        <v>2</v>
      </c>
      <c r="I8" s="12" t="s">
        <v>15</v>
      </c>
      <c r="J8" s="5" t="s">
        <v>16</v>
      </c>
      <c r="K8" s="6">
        <v>18173</v>
      </c>
      <c r="L8" s="7">
        <v>75</v>
      </c>
      <c r="M8" s="8">
        <f t="shared" si="0"/>
        <v>-9.5</v>
      </c>
      <c r="N8" s="7">
        <v>3</v>
      </c>
      <c r="O8" s="30">
        <v>38.54</v>
      </c>
      <c r="P8" s="30">
        <v>40.229999999999997</v>
      </c>
      <c r="Q8" s="30">
        <v>38.54</v>
      </c>
      <c r="R8" s="8">
        <v>2</v>
      </c>
      <c r="S8" s="3"/>
      <c r="T8" s="30">
        <f t="shared" si="1"/>
        <v>29.04</v>
      </c>
      <c r="U8" s="8">
        <v>2</v>
      </c>
    </row>
    <row r="9" spans="2:21" ht="18.75" x14ac:dyDescent="0.3">
      <c r="B9" s="12" t="s">
        <v>17</v>
      </c>
      <c r="C9" s="5" t="s">
        <v>18</v>
      </c>
      <c r="D9" s="30">
        <v>40.880000000000003</v>
      </c>
      <c r="E9" s="30">
        <v>42.77</v>
      </c>
      <c r="F9" s="30">
        <v>40.880000000000003</v>
      </c>
      <c r="G9" s="8">
        <v>3</v>
      </c>
      <c r="I9" s="12" t="s">
        <v>52</v>
      </c>
      <c r="J9" s="5" t="s">
        <v>53</v>
      </c>
      <c r="K9" s="6">
        <v>17678</v>
      </c>
      <c r="L9" s="7">
        <v>76</v>
      </c>
      <c r="M9" s="8">
        <f t="shared" si="0"/>
        <v>-10.160000000000004</v>
      </c>
      <c r="N9" s="7">
        <v>2</v>
      </c>
      <c r="O9" s="30">
        <v>42.75</v>
      </c>
      <c r="P9" s="30">
        <v>43.72</v>
      </c>
      <c r="Q9" s="30">
        <v>42.75</v>
      </c>
      <c r="R9" s="8">
        <v>4</v>
      </c>
      <c r="S9" s="3"/>
      <c r="T9" s="30">
        <f t="shared" si="1"/>
        <v>32.589999999999996</v>
      </c>
      <c r="U9" s="8">
        <v>3</v>
      </c>
    </row>
    <row r="10" spans="2:21" ht="19.5" thickBot="1" x14ac:dyDescent="0.35">
      <c r="B10" s="12" t="s">
        <v>52</v>
      </c>
      <c r="C10" s="5" t="s">
        <v>53</v>
      </c>
      <c r="D10" s="30">
        <v>42.75</v>
      </c>
      <c r="E10" s="30">
        <v>43.72</v>
      </c>
      <c r="F10" s="30">
        <v>42.75</v>
      </c>
      <c r="G10" s="8">
        <v>4</v>
      </c>
      <c r="I10" s="12" t="s">
        <v>17</v>
      </c>
      <c r="J10" s="5" t="s">
        <v>18</v>
      </c>
      <c r="K10" s="6">
        <v>18790</v>
      </c>
      <c r="L10" s="7">
        <v>73</v>
      </c>
      <c r="M10" s="8">
        <f t="shared" si="0"/>
        <v>-8.18</v>
      </c>
      <c r="N10" s="7">
        <v>4</v>
      </c>
      <c r="O10" s="30">
        <v>40.880000000000003</v>
      </c>
      <c r="P10" s="30">
        <v>42.77</v>
      </c>
      <c r="Q10" s="30">
        <v>40.880000000000003</v>
      </c>
      <c r="R10" s="8">
        <v>3</v>
      </c>
      <c r="S10" s="3"/>
      <c r="T10" s="30">
        <f t="shared" si="1"/>
        <v>32.700000000000003</v>
      </c>
      <c r="U10" s="8">
        <v>4</v>
      </c>
    </row>
    <row r="11" spans="2:21" ht="18.75" x14ac:dyDescent="0.3">
      <c r="B11" s="12" t="s">
        <v>58</v>
      </c>
      <c r="C11" s="5" t="s">
        <v>59</v>
      </c>
      <c r="D11" s="30">
        <v>45.54</v>
      </c>
      <c r="E11" s="30">
        <v>43.56</v>
      </c>
      <c r="F11" s="30">
        <v>43.56</v>
      </c>
      <c r="G11" s="8">
        <v>5</v>
      </c>
      <c r="I11" s="33" t="s">
        <v>13</v>
      </c>
      <c r="J11" s="34" t="s">
        <v>14</v>
      </c>
      <c r="K11" s="15">
        <v>15892</v>
      </c>
      <c r="L11" s="16">
        <v>81</v>
      </c>
      <c r="M11" s="17">
        <f t="shared" si="0"/>
        <v>-13.46</v>
      </c>
      <c r="N11" s="16">
        <v>1</v>
      </c>
      <c r="O11" s="31">
        <v>47.9</v>
      </c>
      <c r="P11" s="31">
        <v>48.71</v>
      </c>
      <c r="Q11" s="31">
        <v>47.9</v>
      </c>
      <c r="R11" s="17">
        <v>6</v>
      </c>
      <c r="S11" s="9"/>
      <c r="T11" s="36">
        <f t="shared" si="1"/>
        <v>34.44</v>
      </c>
      <c r="U11" s="11">
        <v>5</v>
      </c>
    </row>
    <row r="12" spans="2:21" ht="19.5" thickBot="1" x14ac:dyDescent="0.35">
      <c r="B12" s="26" t="s">
        <v>13</v>
      </c>
      <c r="C12" s="27" t="s">
        <v>14</v>
      </c>
      <c r="D12" s="32">
        <v>47.9</v>
      </c>
      <c r="E12" s="32">
        <v>48.71</v>
      </c>
      <c r="F12" s="32">
        <v>47.9</v>
      </c>
      <c r="G12" s="25">
        <v>6</v>
      </c>
      <c r="I12" s="26" t="s">
        <v>58</v>
      </c>
      <c r="J12" s="27" t="s">
        <v>59</v>
      </c>
      <c r="K12" s="28">
        <v>20031</v>
      </c>
      <c r="L12" s="29">
        <v>70</v>
      </c>
      <c r="M12" s="25">
        <f t="shared" si="0"/>
        <v>-6.2000000000000028</v>
      </c>
      <c r="N12" s="29">
        <v>6</v>
      </c>
      <c r="O12" s="32">
        <v>45.54</v>
      </c>
      <c r="P12" s="32">
        <v>43.56</v>
      </c>
      <c r="Q12" s="32">
        <v>43.56</v>
      </c>
      <c r="R12" s="25">
        <v>5</v>
      </c>
      <c r="S12" s="23"/>
      <c r="T12" s="32">
        <f t="shared" si="1"/>
        <v>37.36</v>
      </c>
      <c r="U12" s="25">
        <v>6</v>
      </c>
    </row>
    <row r="13" spans="2:21" ht="15.75" thickBot="1" x14ac:dyDescent="0.3"/>
    <row r="14" spans="2:21" ht="19.5" thickBot="1" x14ac:dyDescent="0.35">
      <c r="B14" s="4"/>
      <c r="C14" s="4"/>
      <c r="D14" s="40" t="s">
        <v>10</v>
      </c>
      <c r="E14" s="41"/>
      <c r="F14" s="41"/>
      <c r="G14" s="42"/>
      <c r="I14" s="4"/>
      <c r="J14" s="4"/>
      <c r="K14" s="4"/>
      <c r="L14" s="4"/>
      <c r="M14" s="4"/>
      <c r="N14" s="4"/>
      <c r="O14" s="40" t="s">
        <v>10</v>
      </c>
      <c r="P14" s="41"/>
      <c r="Q14" s="41"/>
      <c r="R14" s="42"/>
      <c r="S14" s="4"/>
      <c r="T14" s="40" t="s">
        <v>11</v>
      </c>
      <c r="U14" s="42"/>
    </row>
    <row r="15" spans="2:21" ht="75.75" thickBot="1" x14ac:dyDescent="0.3">
      <c r="B15" s="1" t="s">
        <v>0</v>
      </c>
      <c r="C15" s="1" t="s">
        <v>1</v>
      </c>
      <c r="D15" s="2" t="s">
        <v>21</v>
      </c>
      <c r="E15" s="2" t="s">
        <v>22</v>
      </c>
      <c r="F15" s="2" t="s">
        <v>7</v>
      </c>
      <c r="G15" s="2" t="s">
        <v>8</v>
      </c>
      <c r="I15" s="1" t="s">
        <v>0</v>
      </c>
      <c r="J15" s="1" t="s">
        <v>1</v>
      </c>
      <c r="K15" s="1" t="s">
        <v>2</v>
      </c>
      <c r="L15" s="1" t="s">
        <v>3</v>
      </c>
      <c r="M15" s="1" t="s">
        <v>4</v>
      </c>
      <c r="N15" s="1" t="s">
        <v>9</v>
      </c>
      <c r="O15" s="2" t="s">
        <v>21</v>
      </c>
      <c r="P15" s="2" t="s">
        <v>22</v>
      </c>
      <c r="Q15" s="2" t="s">
        <v>7</v>
      </c>
      <c r="R15" s="2" t="s">
        <v>8</v>
      </c>
      <c r="S15" s="3"/>
      <c r="T15" s="2" t="s">
        <v>44</v>
      </c>
      <c r="U15" s="2" t="s">
        <v>8</v>
      </c>
    </row>
    <row r="16" spans="2:21" ht="19.5" thickBot="1" x14ac:dyDescent="0.3">
      <c r="B16" s="43" t="s">
        <v>42</v>
      </c>
      <c r="C16" s="44"/>
      <c r="D16" s="10"/>
      <c r="E16" s="10"/>
      <c r="F16" s="10"/>
      <c r="G16" s="9"/>
      <c r="I16" s="43" t="s">
        <v>42</v>
      </c>
      <c r="J16" s="44"/>
      <c r="K16" s="24"/>
      <c r="L16" s="9"/>
      <c r="M16" s="9"/>
      <c r="N16" s="9"/>
      <c r="O16" s="10"/>
      <c r="P16" s="10"/>
      <c r="Q16" s="10"/>
      <c r="R16" s="9"/>
      <c r="S16" s="3"/>
      <c r="T16" s="10"/>
      <c r="U16" s="9"/>
    </row>
    <row r="17" spans="2:21" ht="18.75" x14ac:dyDescent="0.3">
      <c r="B17" s="13" t="s">
        <v>36</v>
      </c>
      <c r="C17" s="14" t="s">
        <v>33</v>
      </c>
      <c r="D17" s="31">
        <v>31.3</v>
      </c>
      <c r="E17" s="31">
        <v>31</v>
      </c>
      <c r="F17" s="31">
        <v>31</v>
      </c>
      <c r="G17" s="17">
        <v>1</v>
      </c>
      <c r="I17" s="13" t="s">
        <v>36</v>
      </c>
      <c r="J17" s="14" t="s">
        <v>33</v>
      </c>
      <c r="K17" s="15">
        <v>17992</v>
      </c>
      <c r="L17" s="16">
        <v>75</v>
      </c>
      <c r="M17" s="17">
        <f t="shared" ref="M17:M31" si="2">40-(L17*0.66)</f>
        <v>-9.5</v>
      </c>
      <c r="N17" s="16">
        <v>19</v>
      </c>
      <c r="O17" s="17">
        <v>31.3</v>
      </c>
      <c r="P17" s="31">
        <v>31</v>
      </c>
      <c r="Q17" s="17">
        <v>31</v>
      </c>
      <c r="R17" s="17">
        <v>1</v>
      </c>
      <c r="S17" s="9"/>
      <c r="T17" s="31">
        <f t="shared" ref="T17:T34" si="3">Q17+M17</f>
        <v>21.5</v>
      </c>
      <c r="U17" s="17">
        <v>1</v>
      </c>
    </row>
    <row r="18" spans="2:21" ht="18.75" x14ac:dyDescent="0.3">
      <c r="B18" s="12" t="s">
        <v>57</v>
      </c>
      <c r="C18" s="5" t="s">
        <v>24</v>
      </c>
      <c r="D18" s="30">
        <v>33.4</v>
      </c>
      <c r="E18" s="30">
        <v>31.82</v>
      </c>
      <c r="F18" s="30">
        <v>31.82</v>
      </c>
      <c r="G18" s="8">
        <v>2</v>
      </c>
      <c r="I18" s="12" t="s">
        <v>57</v>
      </c>
      <c r="J18" s="5" t="s">
        <v>24</v>
      </c>
      <c r="K18" s="6">
        <v>19353</v>
      </c>
      <c r="L18" s="7">
        <v>72</v>
      </c>
      <c r="M18" s="8">
        <f t="shared" si="2"/>
        <v>-7.5200000000000031</v>
      </c>
      <c r="N18" s="7">
        <v>21</v>
      </c>
      <c r="O18" s="8">
        <v>33.4</v>
      </c>
      <c r="P18" s="8">
        <v>31.82</v>
      </c>
      <c r="Q18" s="8">
        <v>31.82</v>
      </c>
      <c r="R18" s="8">
        <v>2</v>
      </c>
      <c r="S18" s="3"/>
      <c r="T18" s="36">
        <f t="shared" si="3"/>
        <v>24.299999999999997</v>
      </c>
      <c r="U18" s="8">
        <v>2</v>
      </c>
    </row>
    <row r="19" spans="2:21" ht="18.75" x14ac:dyDescent="0.3">
      <c r="B19" s="12" t="s">
        <v>55</v>
      </c>
      <c r="C19" s="5" t="s">
        <v>56</v>
      </c>
      <c r="D19" s="30">
        <v>36.619999999999997</v>
      </c>
      <c r="E19" s="30">
        <v>35.549999999999997</v>
      </c>
      <c r="F19" s="30">
        <v>35.549999999999997</v>
      </c>
      <c r="G19" s="8">
        <v>3</v>
      </c>
      <c r="I19" s="12" t="s">
        <v>52</v>
      </c>
      <c r="J19" s="5" t="s">
        <v>54</v>
      </c>
      <c r="K19" s="6">
        <v>16560</v>
      </c>
      <c r="L19" s="7">
        <v>79</v>
      </c>
      <c r="M19" s="8">
        <f t="shared" si="2"/>
        <v>-12.14</v>
      </c>
      <c r="N19" s="7">
        <v>9</v>
      </c>
      <c r="O19" s="8">
        <v>36.56</v>
      </c>
      <c r="P19" s="8">
        <v>36.92</v>
      </c>
      <c r="Q19" s="8">
        <v>36.56</v>
      </c>
      <c r="R19" s="8">
        <v>4</v>
      </c>
      <c r="S19" s="3"/>
      <c r="T19" s="36">
        <f t="shared" si="3"/>
        <v>24.42</v>
      </c>
      <c r="U19" s="8">
        <v>3</v>
      </c>
    </row>
    <row r="20" spans="2:21" ht="18.75" x14ac:dyDescent="0.3">
      <c r="B20" s="12" t="s">
        <v>52</v>
      </c>
      <c r="C20" s="5" t="s">
        <v>54</v>
      </c>
      <c r="D20" s="30">
        <v>36.56</v>
      </c>
      <c r="E20" s="30">
        <v>36.92</v>
      </c>
      <c r="F20" s="30">
        <v>36.56</v>
      </c>
      <c r="G20" s="8">
        <v>4</v>
      </c>
      <c r="I20" s="12" t="s">
        <v>55</v>
      </c>
      <c r="J20" s="5" t="s">
        <v>56</v>
      </c>
      <c r="K20" s="6">
        <v>17433</v>
      </c>
      <c r="L20" s="7">
        <v>77</v>
      </c>
      <c r="M20" s="8">
        <f t="shared" si="2"/>
        <v>-10.82</v>
      </c>
      <c r="N20" s="7">
        <v>15</v>
      </c>
      <c r="O20" s="8">
        <v>36.619999999999997</v>
      </c>
      <c r="P20" s="8">
        <v>35.549999999999997</v>
      </c>
      <c r="Q20" s="8">
        <v>35.549999999999997</v>
      </c>
      <c r="R20" s="8">
        <v>3</v>
      </c>
      <c r="S20" s="3"/>
      <c r="T20" s="36">
        <f t="shared" si="3"/>
        <v>24.729999999999997</v>
      </c>
      <c r="U20" s="8">
        <v>4</v>
      </c>
    </row>
    <row r="21" spans="2:21" ht="19.5" thickBot="1" x14ac:dyDescent="0.35">
      <c r="B21" s="12" t="s">
        <v>29</v>
      </c>
      <c r="C21" s="5" t="s">
        <v>28</v>
      </c>
      <c r="D21" s="30">
        <v>38.06</v>
      </c>
      <c r="E21" s="30">
        <v>37.43</v>
      </c>
      <c r="F21" s="30">
        <v>37.43</v>
      </c>
      <c r="G21" s="8">
        <v>5</v>
      </c>
      <c r="I21" s="12" t="s">
        <v>29</v>
      </c>
      <c r="J21" s="5" t="s">
        <v>28</v>
      </c>
      <c r="K21" s="6">
        <v>16989</v>
      </c>
      <c r="L21" s="7">
        <v>78</v>
      </c>
      <c r="M21" s="8">
        <f t="shared" si="2"/>
        <v>-11.480000000000004</v>
      </c>
      <c r="N21" s="7">
        <v>13</v>
      </c>
      <c r="O21" s="8">
        <v>38.06</v>
      </c>
      <c r="P21" s="8">
        <v>37.43</v>
      </c>
      <c r="Q21" s="8">
        <v>37.43</v>
      </c>
      <c r="R21" s="8">
        <v>5</v>
      </c>
      <c r="S21" s="3"/>
      <c r="T21" s="30">
        <f t="shared" si="3"/>
        <v>25.949999999999996</v>
      </c>
      <c r="U21" s="8">
        <v>5</v>
      </c>
    </row>
    <row r="22" spans="2:21" ht="18.75" x14ac:dyDescent="0.3">
      <c r="B22" s="12" t="s">
        <v>32</v>
      </c>
      <c r="C22" s="5" t="s">
        <v>33</v>
      </c>
      <c r="D22" s="30">
        <v>38.340000000000003</v>
      </c>
      <c r="E22" s="30">
        <v>37.65</v>
      </c>
      <c r="F22" s="30">
        <v>37.65</v>
      </c>
      <c r="G22" s="8">
        <v>6</v>
      </c>
      <c r="I22" s="33" t="s">
        <v>23</v>
      </c>
      <c r="J22" s="34" t="s">
        <v>24</v>
      </c>
      <c r="K22" s="15">
        <v>14428</v>
      </c>
      <c r="L22" s="16">
        <v>85</v>
      </c>
      <c r="M22" s="17">
        <f t="shared" si="2"/>
        <v>-16.100000000000001</v>
      </c>
      <c r="N22" s="16">
        <v>7</v>
      </c>
      <c r="O22" s="17">
        <v>42.51</v>
      </c>
      <c r="P22" s="17">
        <v>42.2</v>
      </c>
      <c r="Q22" s="17">
        <v>42.2</v>
      </c>
      <c r="R22" s="17">
        <v>13</v>
      </c>
      <c r="S22" s="9"/>
      <c r="T22" s="36">
        <f t="shared" si="3"/>
        <v>26.1</v>
      </c>
      <c r="U22" s="11">
        <v>6</v>
      </c>
    </row>
    <row r="23" spans="2:21" ht="18.75" x14ac:dyDescent="0.3">
      <c r="B23" s="12" t="s">
        <v>40</v>
      </c>
      <c r="C23" s="5" t="s">
        <v>41</v>
      </c>
      <c r="D23" s="30">
        <v>38.770000000000003</v>
      </c>
      <c r="E23" s="30">
        <v>38.159999999999997</v>
      </c>
      <c r="F23" s="30">
        <v>38.159999999999997</v>
      </c>
      <c r="G23" s="8">
        <v>7</v>
      </c>
      <c r="I23" s="12" t="s">
        <v>47</v>
      </c>
      <c r="J23" s="5" t="s">
        <v>48</v>
      </c>
      <c r="K23" s="6">
        <v>16675</v>
      </c>
      <c r="L23" s="7">
        <v>79</v>
      </c>
      <c r="M23" s="8">
        <f t="shared" si="2"/>
        <v>-12.14</v>
      </c>
      <c r="N23" s="7">
        <v>11</v>
      </c>
      <c r="O23" s="8">
        <v>38.700000000000003</v>
      </c>
      <c r="P23" s="8">
        <v>38.46</v>
      </c>
      <c r="Q23" s="8">
        <v>38.46</v>
      </c>
      <c r="R23" s="8">
        <v>9</v>
      </c>
      <c r="S23" s="3"/>
      <c r="T23" s="36">
        <f t="shared" si="3"/>
        <v>26.32</v>
      </c>
      <c r="U23" s="8">
        <v>7</v>
      </c>
    </row>
    <row r="24" spans="2:21" ht="18.75" x14ac:dyDescent="0.3">
      <c r="B24" s="33" t="s">
        <v>38</v>
      </c>
      <c r="C24" s="34" t="s">
        <v>39</v>
      </c>
      <c r="D24" s="36">
        <v>39.08</v>
      </c>
      <c r="E24" s="36">
        <v>38.35</v>
      </c>
      <c r="F24" s="36">
        <v>38.35</v>
      </c>
      <c r="G24" s="11">
        <v>8</v>
      </c>
      <c r="I24" s="12" t="s">
        <v>27</v>
      </c>
      <c r="J24" s="5" t="s">
        <v>28</v>
      </c>
      <c r="K24" s="6">
        <v>16540</v>
      </c>
      <c r="L24" s="7">
        <v>79</v>
      </c>
      <c r="M24" s="8">
        <f t="shared" si="2"/>
        <v>-12.14</v>
      </c>
      <c r="N24" s="7">
        <v>10</v>
      </c>
      <c r="O24" s="8">
        <v>39.54</v>
      </c>
      <c r="P24" s="8">
        <v>41.51</v>
      </c>
      <c r="Q24" s="8">
        <v>39.54</v>
      </c>
      <c r="R24" s="8">
        <v>10</v>
      </c>
      <c r="S24" s="3"/>
      <c r="T24" s="36">
        <f t="shared" si="3"/>
        <v>27.4</v>
      </c>
      <c r="U24" s="8">
        <v>8</v>
      </c>
    </row>
    <row r="25" spans="2:21" ht="18.75" x14ac:dyDescent="0.3">
      <c r="B25" s="12" t="s">
        <v>47</v>
      </c>
      <c r="C25" s="5" t="s">
        <v>48</v>
      </c>
      <c r="D25" s="30">
        <v>38.700000000000003</v>
      </c>
      <c r="E25" s="30">
        <v>38.46</v>
      </c>
      <c r="F25" s="30">
        <v>38.46</v>
      </c>
      <c r="G25" s="8">
        <v>9</v>
      </c>
      <c r="I25" s="12" t="s">
        <v>32</v>
      </c>
      <c r="J25" s="5" t="s">
        <v>33</v>
      </c>
      <c r="K25" s="6">
        <v>17746</v>
      </c>
      <c r="L25" s="7">
        <v>76</v>
      </c>
      <c r="M25" s="8">
        <f t="shared" si="2"/>
        <v>-10.160000000000004</v>
      </c>
      <c r="N25" s="7">
        <v>16</v>
      </c>
      <c r="O25" s="8">
        <v>38.340000000000003</v>
      </c>
      <c r="P25" s="8">
        <v>37.65</v>
      </c>
      <c r="Q25" s="8">
        <v>37.65</v>
      </c>
      <c r="R25" s="8">
        <v>6</v>
      </c>
      <c r="S25" s="3"/>
      <c r="T25" s="36">
        <f t="shared" si="3"/>
        <v>27.489999999999995</v>
      </c>
      <c r="U25" s="8">
        <v>9</v>
      </c>
    </row>
    <row r="26" spans="2:21" ht="18.75" x14ac:dyDescent="0.3">
      <c r="B26" s="12" t="s">
        <v>27</v>
      </c>
      <c r="C26" s="5" t="s">
        <v>28</v>
      </c>
      <c r="D26" s="30">
        <v>39.54</v>
      </c>
      <c r="E26" s="30">
        <v>41.51</v>
      </c>
      <c r="F26" s="30">
        <v>39.54</v>
      </c>
      <c r="G26" s="8">
        <v>10</v>
      </c>
      <c r="I26" s="12" t="s">
        <v>30</v>
      </c>
      <c r="J26" s="5" t="s">
        <v>51</v>
      </c>
      <c r="K26" s="6">
        <v>17366</v>
      </c>
      <c r="L26" s="7">
        <v>77</v>
      </c>
      <c r="M26" s="8">
        <f t="shared" si="2"/>
        <v>-10.82</v>
      </c>
      <c r="N26" s="7">
        <v>14</v>
      </c>
      <c r="O26" s="8" t="s">
        <v>60</v>
      </c>
      <c r="P26" s="8">
        <v>40.369999999999997</v>
      </c>
      <c r="Q26" s="8">
        <v>40.369999999999997</v>
      </c>
      <c r="R26" s="8">
        <v>11</v>
      </c>
      <c r="S26" s="3"/>
      <c r="T26" s="36">
        <f t="shared" si="3"/>
        <v>29.549999999999997</v>
      </c>
      <c r="U26" s="8">
        <v>10</v>
      </c>
    </row>
    <row r="27" spans="2:21" ht="18.75" x14ac:dyDescent="0.3">
      <c r="B27" s="12" t="s">
        <v>30</v>
      </c>
      <c r="C27" s="5" t="s">
        <v>51</v>
      </c>
      <c r="D27" s="30" t="s">
        <v>60</v>
      </c>
      <c r="E27" s="30">
        <v>40.369999999999997</v>
      </c>
      <c r="F27" s="30">
        <v>40.369999999999997</v>
      </c>
      <c r="G27" s="8">
        <v>11</v>
      </c>
      <c r="I27" s="12" t="s">
        <v>45</v>
      </c>
      <c r="J27" s="5" t="s">
        <v>31</v>
      </c>
      <c r="K27" s="6">
        <v>16962</v>
      </c>
      <c r="L27" s="7">
        <v>78</v>
      </c>
      <c r="M27" s="8">
        <f t="shared" si="2"/>
        <v>-11.480000000000004</v>
      </c>
      <c r="N27" s="7">
        <v>12</v>
      </c>
      <c r="O27" s="8">
        <v>43.2</v>
      </c>
      <c r="P27" s="8">
        <v>44.11</v>
      </c>
      <c r="Q27" s="8">
        <v>43.2</v>
      </c>
      <c r="R27" s="8">
        <v>14</v>
      </c>
      <c r="S27" s="3"/>
      <c r="T27" s="36">
        <f t="shared" si="3"/>
        <v>31.72</v>
      </c>
      <c r="U27" s="8">
        <v>11</v>
      </c>
    </row>
    <row r="28" spans="2:21" ht="18.75" x14ac:dyDescent="0.3">
      <c r="B28" s="12" t="s">
        <v>37</v>
      </c>
      <c r="C28" s="5" t="s">
        <v>28</v>
      </c>
      <c r="D28" s="30">
        <v>41.53</v>
      </c>
      <c r="E28" s="30">
        <v>40.9</v>
      </c>
      <c r="F28" s="30">
        <v>40.9</v>
      </c>
      <c r="G28" s="8">
        <v>12</v>
      </c>
      <c r="I28" s="12" t="s">
        <v>25</v>
      </c>
      <c r="J28" s="5" t="s">
        <v>26</v>
      </c>
      <c r="K28" s="6">
        <v>15755</v>
      </c>
      <c r="L28" s="7">
        <v>82</v>
      </c>
      <c r="M28" s="8">
        <f t="shared" si="2"/>
        <v>-14.120000000000005</v>
      </c>
      <c r="N28" s="7">
        <v>8</v>
      </c>
      <c r="O28" s="8">
        <v>49.49</v>
      </c>
      <c r="P28" s="8">
        <v>47.2</v>
      </c>
      <c r="Q28" s="8">
        <v>47.2</v>
      </c>
      <c r="R28" s="8">
        <v>16</v>
      </c>
      <c r="S28" s="3"/>
      <c r="T28" s="36">
        <f t="shared" si="3"/>
        <v>33.08</v>
      </c>
      <c r="U28" s="8">
        <v>12</v>
      </c>
    </row>
    <row r="29" spans="2:21" ht="18.75" x14ac:dyDescent="0.3">
      <c r="B29" s="33" t="s">
        <v>23</v>
      </c>
      <c r="C29" s="34" t="s">
        <v>24</v>
      </c>
      <c r="D29" s="36">
        <v>42.51</v>
      </c>
      <c r="E29" s="36">
        <v>42.2</v>
      </c>
      <c r="F29" s="36">
        <v>42.2</v>
      </c>
      <c r="G29" s="11">
        <v>13</v>
      </c>
      <c r="I29" s="12" t="s">
        <v>49</v>
      </c>
      <c r="J29" s="5" t="s">
        <v>50</v>
      </c>
      <c r="K29" s="6">
        <v>17971</v>
      </c>
      <c r="L29" s="7">
        <v>76</v>
      </c>
      <c r="M29" s="8">
        <f t="shared" si="2"/>
        <v>-10.160000000000004</v>
      </c>
      <c r="N29" s="7">
        <v>18</v>
      </c>
      <c r="O29" s="8">
        <v>45.42</v>
      </c>
      <c r="P29" s="8">
        <v>43.32</v>
      </c>
      <c r="Q29" s="8">
        <v>43.32</v>
      </c>
      <c r="R29" s="8">
        <v>15</v>
      </c>
      <c r="S29" s="3"/>
      <c r="T29" s="36">
        <f t="shared" si="3"/>
        <v>33.159999999999997</v>
      </c>
      <c r="U29" s="8">
        <v>13</v>
      </c>
    </row>
    <row r="30" spans="2:21" ht="18.75" x14ac:dyDescent="0.3">
      <c r="B30" s="12" t="s">
        <v>45</v>
      </c>
      <c r="C30" s="5" t="s">
        <v>31</v>
      </c>
      <c r="D30" s="30">
        <v>43.2</v>
      </c>
      <c r="E30" s="30">
        <v>44.11</v>
      </c>
      <c r="F30" s="30">
        <v>43.2</v>
      </c>
      <c r="G30" s="8">
        <v>14</v>
      </c>
      <c r="I30" s="12" t="s">
        <v>37</v>
      </c>
      <c r="J30" s="5" t="s">
        <v>28</v>
      </c>
      <c r="K30" s="6">
        <v>20637</v>
      </c>
      <c r="L30" s="7">
        <v>68</v>
      </c>
      <c r="M30" s="8">
        <f t="shared" si="2"/>
        <v>-4.8800000000000026</v>
      </c>
      <c r="N30" s="7">
        <v>22</v>
      </c>
      <c r="O30" s="8">
        <v>41.53</v>
      </c>
      <c r="P30" s="8">
        <v>40.9</v>
      </c>
      <c r="Q30" s="8">
        <v>40.9</v>
      </c>
      <c r="R30" s="8">
        <v>12</v>
      </c>
      <c r="S30" s="3"/>
      <c r="T30" s="36">
        <f t="shared" si="3"/>
        <v>36.019999999999996</v>
      </c>
      <c r="U30" s="8">
        <v>14</v>
      </c>
    </row>
    <row r="31" spans="2:21" ht="18.75" x14ac:dyDescent="0.3">
      <c r="B31" s="12" t="s">
        <v>49</v>
      </c>
      <c r="C31" s="5" t="s">
        <v>50</v>
      </c>
      <c r="D31" s="30">
        <v>45.42</v>
      </c>
      <c r="E31" s="30">
        <v>43.32</v>
      </c>
      <c r="F31" s="30">
        <v>43.32</v>
      </c>
      <c r="G31" s="8">
        <v>15</v>
      </c>
      <c r="I31" s="12" t="s">
        <v>38</v>
      </c>
      <c r="J31" s="5" t="s">
        <v>39</v>
      </c>
      <c r="K31" s="6">
        <v>22788</v>
      </c>
      <c r="L31" s="7">
        <v>62</v>
      </c>
      <c r="M31" s="8">
        <f t="shared" si="2"/>
        <v>-0.92000000000000171</v>
      </c>
      <c r="N31" s="7">
        <v>23</v>
      </c>
      <c r="O31" s="8">
        <v>39.08</v>
      </c>
      <c r="P31" s="8">
        <v>38.35</v>
      </c>
      <c r="Q31" s="8">
        <v>38.35</v>
      </c>
      <c r="R31" s="8">
        <v>8</v>
      </c>
      <c r="S31" s="3"/>
      <c r="T31" s="36">
        <f t="shared" si="3"/>
        <v>37.43</v>
      </c>
      <c r="U31" s="8">
        <v>15</v>
      </c>
    </row>
    <row r="32" spans="2:21" ht="19.5" thickBot="1" x14ac:dyDescent="0.35">
      <c r="B32" s="12" t="s">
        <v>25</v>
      </c>
      <c r="C32" s="5" t="s">
        <v>26</v>
      </c>
      <c r="D32" s="30">
        <v>49.49</v>
      </c>
      <c r="E32" s="30">
        <v>47.2</v>
      </c>
      <c r="F32" s="30">
        <v>47.2</v>
      </c>
      <c r="G32" s="8">
        <v>16</v>
      </c>
      <c r="I32" s="12" t="s">
        <v>40</v>
      </c>
      <c r="J32" s="5" t="s">
        <v>41</v>
      </c>
      <c r="K32" s="20">
        <v>25247</v>
      </c>
      <c r="L32" s="21">
        <v>56</v>
      </c>
      <c r="M32" s="22">
        <v>0</v>
      </c>
      <c r="N32" s="21">
        <v>24</v>
      </c>
      <c r="O32" s="22">
        <v>38.770000000000003</v>
      </c>
      <c r="P32" s="22">
        <v>38.159999999999997</v>
      </c>
      <c r="Q32" s="22">
        <v>38.159999999999997</v>
      </c>
      <c r="R32" s="22">
        <v>7</v>
      </c>
      <c r="S32" s="23"/>
      <c r="T32" s="30">
        <f t="shared" si="3"/>
        <v>38.159999999999997</v>
      </c>
      <c r="U32" s="8">
        <v>16</v>
      </c>
    </row>
    <row r="33" spans="2:21" ht="18.75" x14ac:dyDescent="0.3">
      <c r="B33" s="12" t="s">
        <v>34</v>
      </c>
      <c r="C33" s="5" t="s">
        <v>35</v>
      </c>
      <c r="D33" s="30">
        <v>49.24</v>
      </c>
      <c r="E33" s="30">
        <v>48.49</v>
      </c>
      <c r="F33" s="30">
        <v>48.49</v>
      </c>
      <c r="G33" s="8">
        <v>17</v>
      </c>
      <c r="I33" s="33" t="s">
        <v>34</v>
      </c>
      <c r="J33" s="34" t="s">
        <v>35</v>
      </c>
      <c r="K33" s="6">
        <v>17964</v>
      </c>
      <c r="L33" s="7">
        <v>76</v>
      </c>
      <c r="M33" s="8">
        <f>40-(L33*0.66)</f>
        <v>-10.160000000000004</v>
      </c>
      <c r="N33" s="7">
        <v>17</v>
      </c>
      <c r="O33" s="8">
        <v>49.24</v>
      </c>
      <c r="P33" s="8">
        <v>48.49</v>
      </c>
      <c r="Q33" s="8">
        <v>48.49</v>
      </c>
      <c r="R33" s="8">
        <v>17</v>
      </c>
      <c r="S33" s="3"/>
      <c r="T33" s="36">
        <f t="shared" si="3"/>
        <v>38.33</v>
      </c>
      <c r="U33" s="11">
        <v>17</v>
      </c>
    </row>
    <row r="34" spans="2:21" ht="19.5" thickBot="1" x14ac:dyDescent="0.35">
      <c r="B34" s="18" t="s">
        <v>29</v>
      </c>
      <c r="C34" s="19" t="s">
        <v>46</v>
      </c>
      <c r="D34" s="37">
        <v>57.01</v>
      </c>
      <c r="E34" s="37">
        <v>54.22</v>
      </c>
      <c r="F34" s="37">
        <v>54.22</v>
      </c>
      <c r="G34" s="22">
        <v>18</v>
      </c>
      <c r="I34" s="18" t="s">
        <v>29</v>
      </c>
      <c r="J34" s="19" t="s">
        <v>46</v>
      </c>
      <c r="K34" s="20">
        <v>18201</v>
      </c>
      <c r="L34" s="21">
        <v>75</v>
      </c>
      <c r="M34" s="22">
        <f>40-(L34*0.66)</f>
        <v>-9.5</v>
      </c>
      <c r="N34" s="21">
        <v>20</v>
      </c>
      <c r="O34" s="22">
        <v>57.01</v>
      </c>
      <c r="P34" s="22">
        <v>54.22</v>
      </c>
      <c r="Q34" s="22">
        <v>54.22</v>
      </c>
      <c r="R34" s="22">
        <v>18</v>
      </c>
      <c r="S34" s="23"/>
      <c r="T34" s="32">
        <f t="shared" si="3"/>
        <v>44.72</v>
      </c>
      <c r="U34" s="22">
        <v>18</v>
      </c>
    </row>
  </sheetData>
  <mergeCells count="11">
    <mergeCell ref="B16:C16"/>
    <mergeCell ref="I16:J16"/>
    <mergeCell ref="O4:R4"/>
    <mergeCell ref="T4:U4"/>
    <mergeCell ref="I6:J6"/>
    <mergeCell ref="B2:U2"/>
    <mergeCell ref="O14:R14"/>
    <mergeCell ref="T14:U14"/>
    <mergeCell ref="D4:G4"/>
    <mergeCell ref="B6:C6"/>
    <mergeCell ref="D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</dc:creator>
  <cp:lastModifiedBy>JF Lombard</cp:lastModifiedBy>
  <cp:lastPrinted>2025-03-12T13:50:50Z</cp:lastPrinted>
  <dcterms:created xsi:type="dcterms:W3CDTF">2024-03-15T07:47:50Z</dcterms:created>
  <dcterms:modified xsi:type="dcterms:W3CDTF">2025-03-22T13:42:06Z</dcterms:modified>
</cp:coreProperties>
</file>